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aime.cimorra\Downloads\UNICO\SECTORIAL 2023-2\PRTR\"/>
    </mc:Choice>
  </mc:AlternateContent>
  <xr:revisionPtr revIDLastSave="0" documentId="8_{DF8C4D86-4A26-4348-B0DA-25E77333B715}" xr6:coauthVersionLast="47" xr6:coauthVersionMax="47" xr10:uidLastSave="{00000000-0000-0000-0000-000000000000}"/>
  <bookViews>
    <workbookView xWindow="8805" yWindow="3870" windowWidth="25170" windowHeight="10365" xr2:uid="{6C151B0B-208E-4E44-98F1-8B408BC2F4B6}"/>
  </bookViews>
  <sheets>
    <sheet name="Introducción" sheetId="2" r:id="rId1"/>
    <sheet name="Resultados" sheetId="3" r:id="rId2"/>
    <sheet name="Método_Gestión_Entid_Privada" sheetId="4" r:id="rId3"/>
    <sheet name="Indicador_Riesgo_Ent.Privada" sheetId="6" r:id="rId4"/>
    <sheet name="Aux" sheetId="7" state="hidden" r:id="rId5"/>
  </sheets>
  <definedNames>
    <definedName name="_xlnm._FilterDatabase" localSheetId="3" hidden="1">Indicador_Riesgo_Ent.Privada!$B$9:$X$30</definedName>
    <definedName name="_ftn2" localSheetId="0">Introducción!$A$116</definedName>
    <definedName name="_xlnm.Print_Area" localSheetId="3">Indicador_Riesgo_Ent.Privada!$B$1:$X$31</definedName>
    <definedName name="_xlnm.Print_Area" localSheetId="0">Introducción!$A$1:$L$125</definedName>
    <definedName name="_xlnm.Print_Area" localSheetId="1">Resultados!$A$1:$H$41</definedName>
    <definedName name="negative" localSheetId="3">Indicador_Riesgo_Ent.Privada!#REF!</definedName>
    <definedName name="negative">#REF!</definedName>
    <definedName name="positive" localSheetId="3">Indicador_Riesgo_Ent.Privada!#REF!</definedName>
    <definedName name="positive">#REF!</definedName>
    <definedName name="RAN.CAT">Indicador_Riesgo_Ent.Privada!$Q$10:$Q$28</definedName>
    <definedName name="RAN.CET">Indicador_Riesgo_Ent.Privada!$J$10:$J$28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6" l="1"/>
  <c r="N12" i="6"/>
  <c r="N13" i="6"/>
  <c r="N14" i="6"/>
  <c r="N15" i="6"/>
  <c r="N16" i="6"/>
  <c r="N17" i="6"/>
  <c r="N18" i="6"/>
  <c r="N19" i="6"/>
  <c r="N20" i="6"/>
  <c r="N21" i="6"/>
  <c r="N22" i="6"/>
  <c r="N23" i="6"/>
  <c r="N24" i="6"/>
  <c r="N25" i="6"/>
  <c r="N26" i="6"/>
  <c r="N27" i="6"/>
  <c r="N28" i="6"/>
  <c r="N29" i="6"/>
  <c r="N30" i="6"/>
  <c r="N10" i="6"/>
  <c r="O10" i="6"/>
  <c r="D2" i="7"/>
  <c r="C2" i="7"/>
  <c r="B2" i="7" l="1"/>
  <c r="F2" i="7" l="1"/>
  <c r="G2" i="7" s="1"/>
  <c r="H2" i="7" s="1"/>
  <c r="K6" i="4" s="1"/>
  <c r="E2" i="7"/>
  <c r="P24" i="6"/>
  <c r="O24" i="6"/>
  <c r="W24" i="6" s="1"/>
  <c r="G24" i="6"/>
  <c r="V24" i="6" l="1"/>
  <c r="X24" i="6" s="1"/>
  <c r="O22" i="6"/>
  <c r="W22" i="6" s="1"/>
  <c r="V23" i="6"/>
  <c r="O23" i="6"/>
  <c r="W23" i="6" s="1"/>
  <c r="O16" i="6"/>
  <c r="W16" i="6" s="1"/>
  <c r="V17" i="6"/>
  <c r="O17" i="6"/>
  <c r="O18" i="6"/>
  <c r="W18" i="6" s="1"/>
  <c r="P18" i="6" l="1"/>
  <c r="X23" i="6"/>
  <c r="P23" i="6"/>
  <c r="P17" i="6"/>
  <c r="P16" i="6"/>
  <c r="P22" i="6"/>
  <c r="V18" i="6"/>
  <c r="X18" i="6" s="1"/>
  <c r="W17" i="6"/>
  <c r="X17" i="6" s="1"/>
  <c r="V16" i="6"/>
  <c r="X16" i="6" s="1"/>
  <c r="V22" i="6"/>
  <c r="X22" i="6" s="1"/>
  <c r="O29" i="6"/>
  <c r="W29" i="6" s="1"/>
  <c r="O30" i="6"/>
  <c r="W30" i="6" s="1"/>
  <c r="G29" i="6"/>
  <c r="G30" i="6"/>
  <c r="P30" i="6" l="1"/>
  <c r="P29" i="6"/>
  <c r="V30" i="6"/>
  <c r="X30" i="6" s="1"/>
  <c r="V29" i="6"/>
  <c r="X29" i="6" s="1"/>
  <c r="V11" i="6" l="1"/>
  <c r="O11" i="6"/>
  <c r="W11" i="6" s="1"/>
  <c r="V12" i="6"/>
  <c r="O12" i="6"/>
  <c r="W12" i="6" s="1"/>
  <c r="G11" i="6"/>
  <c r="G12" i="6"/>
  <c r="X11" i="6" l="1"/>
  <c r="P11" i="6"/>
  <c r="X12" i="6"/>
  <c r="P12" i="6"/>
  <c r="G10" i="6"/>
  <c r="W10" i="6"/>
  <c r="G13" i="6"/>
  <c r="V13" i="6"/>
  <c r="O13" i="6"/>
  <c r="G14" i="6"/>
  <c r="O14" i="6"/>
  <c r="W14" i="6" s="1"/>
  <c r="G15" i="6"/>
  <c r="V15" i="6"/>
  <c r="O15" i="6"/>
  <c r="G19" i="6"/>
  <c r="O19" i="6"/>
  <c r="W19" i="6" s="1"/>
  <c r="G20" i="6"/>
  <c r="O20" i="6"/>
  <c r="W20" i="6" s="1"/>
  <c r="G21" i="6"/>
  <c r="O21" i="6"/>
  <c r="W21" i="6" s="1"/>
  <c r="G25" i="6"/>
  <c r="O25" i="6"/>
  <c r="W25" i="6" s="1"/>
  <c r="G16" i="6"/>
  <c r="G22" i="6"/>
  <c r="G26" i="6"/>
  <c r="V26" i="6"/>
  <c r="O26" i="6"/>
  <c r="G27" i="6"/>
  <c r="V27" i="6"/>
  <c r="O27" i="6"/>
  <c r="G18" i="6"/>
  <c r="G17" i="6"/>
  <c r="G23" i="6"/>
  <c r="G28" i="6"/>
  <c r="O28" i="6"/>
  <c r="W28" i="6" s="1"/>
  <c r="P21" i="6" l="1"/>
  <c r="P14" i="6"/>
  <c r="P20" i="6"/>
  <c r="P19" i="6"/>
  <c r="V19" i="6"/>
  <c r="X19" i="6" s="1"/>
  <c r="P26" i="6"/>
  <c r="P28" i="6"/>
  <c r="P25" i="6"/>
  <c r="P27" i="6"/>
  <c r="P13" i="6"/>
  <c r="V20" i="6"/>
  <c r="X20" i="6" s="1"/>
  <c r="P15" i="6"/>
  <c r="P10" i="6"/>
  <c r="V28" i="6"/>
  <c r="X28" i="6" s="1"/>
  <c r="V25" i="6"/>
  <c r="X25" i="6" s="1"/>
  <c r="V21" i="6"/>
  <c r="X21" i="6" s="1"/>
  <c r="W26" i="6"/>
  <c r="X26" i="6" s="1"/>
  <c r="W13" i="6"/>
  <c r="X13" i="6" s="1"/>
  <c r="V10" i="6"/>
  <c r="X10" i="6" s="1"/>
  <c r="W27" i="6"/>
  <c r="X27" i="6" s="1"/>
  <c r="W15" i="6"/>
  <c r="X15" i="6" s="1"/>
  <c r="V14" i="6"/>
  <c r="X14" i="6" s="1"/>
  <c r="H6" i="4" l="1"/>
  <c r="I6" i="4"/>
  <c r="J6" i="4"/>
  <c r="F17" i="3" s="1"/>
  <c r="F20" i="3" s="1"/>
  <c r="H7" i="4"/>
  <c r="I7" i="4"/>
  <c r="J7" i="4"/>
  <c r="H8" i="4"/>
  <c r="I8" i="4"/>
  <c r="J8" i="4"/>
</calcChain>
</file>

<file path=xl/sharedStrings.xml><?xml version="1.0" encoding="utf-8"?>
<sst xmlns="http://schemas.openxmlformats.org/spreadsheetml/2006/main" count="319" uniqueCount="272">
  <si>
    <t>Transformación y Resiliencia. (PRTR).</t>
  </si>
  <si>
    <t>La matriz de este riesgo se ha estructurado por:</t>
  </si>
  <si>
    <t>En la pestaña Métodos_Gestion_Ent_Privada se recogen una serie de preguntas que deben responderse.</t>
  </si>
  <si>
    <t xml:space="preserve">● Descripción del Riesgo : </t>
  </si>
  <si>
    <t xml:space="preserve">● Resultado de la Autoevaluación: Donde se calculará automáticamente el resultado de los siguientes riesgos: </t>
  </si>
  <si>
    <r>
      <t xml:space="preserve">La referencia secuencial para el riesgo de incumplimiento de las obligaciones de gestión de Hitos y Objetivos para </t>
    </r>
    <r>
      <rPr>
        <b/>
        <sz val="11"/>
        <color theme="1"/>
        <rFont val="Calibri"/>
        <family val="2"/>
        <scheme val="minor"/>
      </rPr>
      <t>entidades privadas</t>
    </r>
    <r>
      <rPr>
        <sz val="11"/>
        <color theme="1"/>
        <rFont val="Calibri"/>
        <family val="2"/>
        <scheme val="minor"/>
      </rPr>
      <t xml:space="preserve"> es la siguiente: </t>
    </r>
  </si>
  <si>
    <t>En la matriz nos encontramos con los siguientes conceptos:</t>
  </si>
  <si>
    <t>Riesgo</t>
  </si>
  <si>
    <t>Contratiempo/evento adverso, junto con sus consecuencias negativas asociadas.</t>
  </si>
  <si>
    <t>Impacto del riesgo</t>
  </si>
  <si>
    <t>Impacto o coste (tanto económico como de reputación, operativo o en otros términos) que tendría para la organización el hecho de que el riesgo llegara a materializarse. Debe valorarse de 1 a 4 de acuerdo con los siguientes criterios:</t>
  </si>
  <si>
    <t>Impacto limitado</t>
  </si>
  <si>
    <t>Impacto medio</t>
  </si>
  <si>
    <t>Impacto significativo</t>
  </si>
  <si>
    <t>Impacto grave</t>
  </si>
  <si>
    <t>Probabilidad del riesgo</t>
  </si>
  <si>
    <t>Probabilidad de que el riesgo se materialice. Debe valorarse de 1 a 4 de acuerdo a los siguientes criterios:</t>
  </si>
  <si>
    <t>Va a ocurrir en muy pocos casos</t>
  </si>
  <si>
    <t>Puede ocurrir alguna vez</t>
  </si>
  <si>
    <t>Es probable que ocurra</t>
  </si>
  <si>
    <t>Va a ocurrir con frecuencia</t>
  </si>
  <si>
    <t>RIESGO BRUTO</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</si>
  <si>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</si>
  <si>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t>Indicador de Riesgo</t>
  </si>
  <si>
    <t>Hecho que revela información cualitativa o cuantitativa formada por uno o varios datos basados en hechos, opiniones o medidas, constituyéndose en indicadores o señales de alarma de la posibilidad de que exista el riesgo.</t>
  </si>
  <si>
    <t>RIESGO NETO</t>
  </si>
  <si>
    <t>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</si>
  <si>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t>Plan de acción</t>
  </si>
  <si>
    <t>RIESGO OBJETIVO O RESIDUAL</t>
  </si>
  <si>
    <t>El equipo de autoevaluación debe de rellenar únicamente las casillas en blanco.</t>
  </si>
  <si>
    <t>Pestañas que se presentan como portada de cada uno de los métodos de gestión</t>
  </si>
  <si>
    <t>Se deberán contestar todas las preguntas, indicando en cada caso a quién afecta cada riesgo y si dicho riesgo es interno, externo o resultado de una colusión.</t>
  </si>
  <si>
    <t>Pestañas de cada uno de los riesgos predefinidos dentro de cada método de gestión</t>
  </si>
  <si>
    <r>
      <t xml:space="preserve">El equipo de evaluación debe de definir el </t>
    </r>
    <r>
      <rPr>
        <b/>
        <sz val="11"/>
        <color theme="1"/>
        <rFont val="Calibri"/>
        <family val="2"/>
        <scheme val="minor"/>
      </rPr>
      <t>IMPACTO</t>
    </r>
    <r>
      <rPr>
        <sz val="11"/>
        <color theme="1"/>
        <rFont val="Calibri"/>
        <family val="2"/>
        <scheme val="minor"/>
      </rPr>
      <t xml:space="preserve"> del riesgo de cada uno de los indicadores en caso de que llegara a materializarse, seleccionando en el menú desplegable una puntuación entre 1 y 4 de acuerdo con los criterios ya explicados anteriormente.</t>
    </r>
  </si>
  <si>
    <r>
      <t xml:space="preserve">El equipo de evaluación debe de definir la </t>
    </r>
    <r>
      <rPr>
        <b/>
        <sz val="11"/>
        <color theme="1"/>
        <rFont val="Calibri"/>
        <family val="2"/>
        <scheme val="minor"/>
      </rPr>
      <t>PROBABILIDAD</t>
    </r>
    <r>
      <rPr>
        <sz val="11"/>
        <color theme="1"/>
        <rFont val="Calibri"/>
        <family val="2"/>
        <scheme val="minor"/>
      </rPr>
      <t xml:space="preserve"> de que el riesgo de cada uno de los indicadores llegue a materializarse, seleccionando en el menú desplegable una puntuación entre 1 y 4 de acuerdo con los criterios ya explicados anteriormente.</t>
    </r>
  </si>
  <si>
    <r>
      <t xml:space="preserve">A partir de las valoraciones indicadas del impacto y la probabilidad del riesgo, la herramienta de evaluación de riesgo calculará automáticamente el resultado del </t>
    </r>
    <r>
      <rPr>
        <b/>
        <sz val="11"/>
        <color theme="1"/>
        <rFont val="Calibri"/>
        <family val="2"/>
        <scheme val="minor"/>
      </rPr>
      <t>RIESGO BRUTO</t>
    </r>
    <r>
      <rPr>
        <sz val="11"/>
        <color theme="1"/>
        <rFont val="Calibri"/>
        <family val="2"/>
        <scheme val="minor"/>
      </rPr>
      <t xml:space="preserve"> de cada una de los indicadores de riesgo y el </t>
    </r>
    <r>
      <rPr>
        <b/>
        <sz val="11"/>
        <color theme="1"/>
        <rFont val="Calibri"/>
        <family val="2"/>
        <scheme val="minor"/>
      </rPr>
      <t>coeficiente total del RIESGO BRUTO</t>
    </r>
    <r>
      <rPr>
        <sz val="11"/>
        <color theme="1"/>
        <rFont val="Calibri"/>
        <family val="2"/>
        <scheme val="minor"/>
      </rPr>
      <t xml:space="preserve"> de cada uno de los riesgos predefinidos (calculado como promedio de los riesgos brutos de los distintos indicadores de riesgo).</t>
    </r>
  </si>
  <si>
    <t>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</si>
  <si>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Clasificación riesgo:</t>
  </si>
  <si>
    <t>Matriz de riesgos:</t>
  </si>
  <si>
    <t>Aceptable</t>
  </si>
  <si>
    <t>Puntuación de 1,00 a 3,00</t>
  </si>
  <si>
    <t>IMPACTO</t>
  </si>
  <si>
    <t>Impacto 
grave</t>
  </si>
  <si>
    <t>Significativo</t>
  </si>
  <si>
    <t>Puntuación de 3,01 a 6,00</t>
  </si>
  <si>
    <t>Grave</t>
  </si>
  <si>
    <t>Puntuación de 6,01 a 16,00</t>
  </si>
  <si>
    <t>PROBABILIDAD</t>
  </si>
  <si>
    <t>La metodología utilizada en estas matrices de riesgo se basa en la contenida en las orientaciones de la Comisión Europea para la Evaluación del riesgo de fraude y medidas efectivas y proporcionadas contra el fraude, de 16 de junio de 2014 (EGESIF_14-0021-00).</t>
  </si>
  <si>
    <t>Informe de Resultados</t>
  </si>
  <si>
    <t>Lugar,fecha y hora del ejercicio:</t>
  </si>
  <si>
    <t xml:space="preserve">PLAN DE RECUPERACIÓN, TRANSFORMACIÓN Y RESILIENCIA </t>
  </si>
  <si>
    <t>Actuaciones:</t>
  </si>
  <si>
    <t>Nombre y apellidos</t>
  </si>
  <si>
    <t>Cargo</t>
  </si>
  <si>
    <t>D.</t>
  </si>
  <si>
    <t>Dª.</t>
  </si>
  <si>
    <t xml:space="preserve"> Instrumento de Gestión </t>
  </si>
  <si>
    <t>RIESGO OBJETIVO MÁXIMO</t>
  </si>
  <si>
    <t>Entidad Privada</t>
  </si>
  <si>
    <t>ENTIDAD PRIVADA: MATERIALIZACIÓN DEL RIESGO DE INCUMPLIMIENTO DE LAS OBLIGACIONES DE GESTIÓN DE HITOS Y OBJETIVOS.</t>
  </si>
  <si>
    <t xml:space="preserve">Principales conclusiones </t>
  </si>
  <si>
    <t>DESCRIPCIÓN DEL RIESGO</t>
  </si>
  <si>
    <t>RESULTADO DE LA AUTOEVALUACIÓN</t>
  </si>
  <si>
    <t>Ref. del riesgo</t>
  </si>
  <si>
    <t>Denominación del riesgo</t>
  </si>
  <si>
    <t>Descripción del riesgo</t>
  </si>
  <si>
    <t>¿A quién afecta este riesgo? 
(Entidad decisora (ED) / Entidad ejecutora (EE) / Beneficiarios (BF) / Contratistas (C) / Subcontratistas (S)/Terceros (T)). Indique todos los aplicables</t>
  </si>
  <si>
    <t>¿Es el riesgo interno, externo o resultado de una colusión? Indique todos los aplicables</t>
  </si>
  <si>
    <t>¿Se trata de un riesgo relevante para el órgano gestor?</t>
  </si>
  <si>
    <t>Si la respuesta es NO, deberá justificarse de forma motivada</t>
  </si>
  <si>
    <t>RIESGO BRUTO MÁXIMO</t>
  </si>
  <si>
    <t>RIESGO NETO MÁXIMO</t>
  </si>
  <si>
    <t>Control check indicadores</t>
  </si>
  <si>
    <t>CP.R8</t>
  </si>
  <si>
    <t>Incumplimiento de las obligaciones de Gestión de Hitos y Objetivos.</t>
  </si>
  <si>
    <t>Incumplimiento de establecer un método de gestión mediante Hitos y Objetivos asociados a los HyO Cid y Oas</t>
  </si>
  <si>
    <t>Incluir la denominación de riesgos adicionales...</t>
  </si>
  <si>
    <t>Incluir la descripción de riesgos adicionales...</t>
  </si>
  <si>
    <t>Si</t>
  </si>
  <si>
    <t>No</t>
  </si>
  <si>
    <t>INSTRUCCIONES DE USO DE LA HERRAMIENTA DE EVALUACIÓN RIESGO DE INCUMPLIMIENTO DE LAS OBLIGACIONES DE GESTIÓN DE HITOS Y OBJETIVOS. (MATRIZ DE RIESGOS)</t>
  </si>
  <si>
    <t>Sí</t>
  </si>
  <si>
    <t>Alto</t>
  </si>
  <si>
    <t>Medio</t>
  </si>
  <si>
    <t>Bajo</t>
  </si>
  <si>
    <t>INDICADORES DE RIESGO</t>
  </si>
  <si>
    <t>RIESGO OBJETIVO</t>
  </si>
  <si>
    <t xml:space="preserve">Ref. del Riesgo </t>
  </si>
  <si>
    <t>Ref. Indicador Riesgo</t>
  </si>
  <si>
    <t>Indicador de riesgo</t>
  </si>
  <si>
    <t>Impacto del riesgo BRUTO</t>
  </si>
  <si>
    <t>Probabilidad del riesgo BRUTO</t>
  </si>
  <si>
    <t>Impacto x Probabilidad = riesgo BRUTO</t>
  </si>
  <si>
    <t>Ref. Control</t>
  </si>
  <si>
    <t>¿Qué grado de confianza merece la eficacia de este control?</t>
  </si>
  <si>
    <t>Efecto del control sobre el IMPACTO en el riesgo BRUTO</t>
  </si>
  <si>
    <t>Efecto del control sobre la PROBABILIDAD del riesgo BRUTO</t>
  </si>
  <si>
    <t>Impacto del riesgo NETO</t>
  </si>
  <si>
    <t>Probabilidad del riesgo NETO</t>
  </si>
  <si>
    <t>Impacto x Probabilidad = riesgo NETO</t>
  </si>
  <si>
    <t>Persona/unidad responsable</t>
  </si>
  <si>
    <t>Impacto del riesgo OBJETIVO</t>
  </si>
  <si>
    <t>Probabilidad del riesgo OBJETIVO</t>
  </si>
  <si>
    <t>Impacto x Probabilidad = riesgo OBJETIVO</t>
  </si>
  <si>
    <t>CP.I.8.1</t>
  </si>
  <si>
    <t>No cuenta con un sistema de gestión de proyectos basado en la metodología de cumplimiento de Hitos y Objetivos (HyO)  del Plan de Transformación, Recuperación y Resiliencia (PRTR)</t>
  </si>
  <si>
    <t>CP.C.8.1</t>
  </si>
  <si>
    <t>CP.I.8.2</t>
  </si>
  <si>
    <t>CP.C.8.2</t>
  </si>
  <si>
    <t>CP.I.8.3</t>
  </si>
  <si>
    <t>CP.C.8.3</t>
  </si>
  <si>
    <t>CP.I.8.4</t>
  </si>
  <si>
    <t>CP.C.8.4</t>
  </si>
  <si>
    <t>CP.I.8.5</t>
  </si>
  <si>
    <t>CP.C.8.5</t>
  </si>
  <si>
    <t>CP.I.8.6</t>
  </si>
  <si>
    <t>CP.C.8.6</t>
  </si>
  <si>
    <t>CP.I.8.13</t>
  </si>
  <si>
    <t>CP.C.8.13</t>
  </si>
  <si>
    <t>CP.I.8.14</t>
  </si>
  <si>
    <t>CP.C.8.14</t>
  </si>
  <si>
    <t>CP.I.8.15</t>
  </si>
  <si>
    <t>CP.C.8.15</t>
  </si>
  <si>
    <t>CP.I.8.7</t>
  </si>
  <si>
    <t>CP.C.8.7</t>
  </si>
  <si>
    <t>CP.I.8.8</t>
  </si>
  <si>
    <t>CP.C.8.8</t>
  </si>
  <si>
    <t>CP.I.8.9</t>
  </si>
  <si>
    <t>CP.C.8.9</t>
  </si>
  <si>
    <t>CP.I.8.10</t>
  </si>
  <si>
    <t>CP.C.8.10</t>
  </si>
  <si>
    <t>CP.I.8.17</t>
  </si>
  <si>
    <t>CP.C.8.17</t>
  </si>
  <si>
    <t>CP.I.8.18</t>
  </si>
  <si>
    <t>CP.C.8.18</t>
  </si>
  <si>
    <t>CP.I.8.12</t>
  </si>
  <si>
    <t>CP.C.8.12</t>
  </si>
  <si>
    <t>CP.I.8.X</t>
  </si>
  <si>
    <t>Incluir la descripción de indicadores de riesgo adicionales…</t>
  </si>
  <si>
    <t>CP.C.8.X</t>
  </si>
  <si>
    <t>Incluir la descripción de controles adicionales...</t>
  </si>
  <si>
    <t>CP.I.8.11</t>
  </si>
  <si>
    <t>CP.I.8.16</t>
  </si>
  <si>
    <t>CP.C.8.11</t>
  </si>
  <si>
    <t>CP.C.8.16</t>
  </si>
  <si>
    <t>Riesgo: Incumplimiento de las obligaciones de gestión de hitos y objetivos.</t>
  </si>
  <si>
    <t>INSTRUCCIONES DE USO DE LA HERRAMIENTA DE EVALUACIÓN DEL INCUMPLIMIENTO DE LAS OBLIGACIONES DE GESTIÓN DE HITOS Y OBJETIVOS (MATRIZ DE RIESGOS)</t>
  </si>
  <si>
    <t>1. Progreso de indicadores: Su sistema de gestión no permite  el registro del progreso de los indicadores y/o de la información acreditativa, y/o no permite facilitar dicha información en un plazo fijado: debe permitir actualizar los valores de indicadores sin limitación de oportunidad (en cualquier momento) y debe garantizar mediante reglas automáticas que efectivamente se actualizan dichos valores con periodo inferior a 1 mes (al menos 1 vez al mes o más). Debe permitir la consulta de cada valor de indicador y debe registrar la fecha en la que se actualiza el valor de cada indicador (aunque no cambie efectivamente el valor. Ejemplo: el indicador IND1730 tiene valor '7' en enero 2023 y se revisa/actualiza en febrero de 2023 tomando de nuevo el valor '7'. El valor es el mismo pero la fecha de última revisión ha cambiado de enero/23 a febrero/23.). Debe permitir emitir informe agregado (cuadro de mando) con fecha.</t>
  </si>
  <si>
    <t>1. Progreso de indicadores: No se revisa y comprueba con periodicidad inferior a un mes que los indicadores del nivel superior (proyecto) están agregando correctamente los valores de todos los indicadores que aportan a ellos desde los niveles inferiores: subproyectos y otros.</t>
  </si>
  <si>
    <t>1. Progreso de indicadores: No se realizan acciones correctivas en el caso de comprobar que los indicadores inferiores no se están agregando correctamente.</t>
  </si>
  <si>
    <t>1. Progreso de indicadores: En el caso de que no se hayan definido niveles inferiores al de proyecto y por tanto no habría indicadores inferiores a proyecto para agregar en el proyecto, su sistema de gestión debe garantizar una previsión del valor de los indicadores de hitos y objetivos del nivel proyecto, un valor por mes, durante 9 meses a partir del último valor del indicador, para todos los indicadores de los hitos y objetivos.</t>
  </si>
  <si>
    <t>2.Importes comprometido y/o ejecutados:  En caso de que los valores previstos de presupuesto comprometido/ejecutado tengan impacto en los ejercicios futuros (es decir que impidan cumplir la ejecución anualizada tal y como se ha definido) , su sistema no garantiza que quede almacenada una propuesta de modificación presupuestaria de ejercicios futuros que lo refleje y que dicha propuesta tenga que ser comunicada a los interesados en su proyecto (entidades públicas concedentes y ejecutoras).</t>
  </si>
  <si>
    <t>3. Desviación entre lo planificado y lo ejecutado: En los casos en los que existe desviación entre la información de progreso/ejecución y la planificada en su sistema de gestión,  su sistema no garantiza que se identifiquen los riesgos y las propuestas de acciones correctoras y que se informe a la Entidad Ejecutora.</t>
  </si>
  <si>
    <t>1. Progreso de indicadores: Su sistema de gestión de proyectos no permite la medición de indicadores asociados a los HyO.</t>
  </si>
  <si>
    <t>2.Importes comprometido y/o ejecutados: Su sistema de gestión no garantiza que se registre con un valor por cada mes la previsión de los tres trimestres siguientes de los presupuestos comprometidos/ejecutados en las Actuaciones correspondientes.</t>
  </si>
  <si>
    <t>1. Progreso de indicadores: En su sistema de gestión no se garantiza la elaboración de una previsión de valores futuros de los indicadores, para cada indicador, un valor para cada mes, durante 9 meses desde la fecha del último valor actualizado, para todos y cada uno de los indicadores.</t>
  </si>
  <si>
    <t>2.Importes comprometido y/o ejecutados:  Su sistema de gestión no garantiza que los niveles  inferiores a proyecto agreguen la información del presupuesto comprometido y/o ejecutado correctamente en el nivel proyecto.</t>
  </si>
  <si>
    <t>4.Reporte de objetivo cumplido:  Su sistema de gestión no garantiza que el valor/estado final del indicador del hito u objetivo cumplido y que toda la información acreditativa del mecanismo de verificación y de ejecución presupuestaria asociada al mismo quede registrado. Debe garantizar que el estado y la documentación estén registrados a las fechas de vencimiento.</t>
  </si>
  <si>
    <t>4.Reporte de objetivo cumplido: Su sistema no garantiza que el hito u objetivo cumplido sea marcado en su sistema de gestión como finalizado y que se revise que el HyO no pueda ser revertido.</t>
  </si>
  <si>
    <t xml:space="preserve">5. Principios transversales: Su sistema de gestión no garantiza, mediante reglas y exigencia de documentos, que quede constancia de la realización de los procedimientos para el cumplimiento del principio DNSH y de la normativa sobre Ayudas de Estado;  así como  para la prevención del fraude, corrupción y de doble financiación asociados a los hitos y objetivos Críticos y No Críticos. </t>
  </si>
  <si>
    <t xml:space="preserve">● Comprobar que su sistema de gestión se adapta a la metodología de cumplimiento de hitos y objetivos del PRTR. </t>
  </si>
  <si>
    <t>● Comprobar que su sistema de gestión permite la medición de los indicadores asociados a los HyO,  su progreso y poder facilitar dicha información en cualquier momento.</t>
  </si>
  <si>
    <t>● Comprobar que su sistema de gestión una vez detectada la inconsistencia en la agregación de los valores de los indicadores desde niveles inferiores, prevé acciones correctiva para solucionarlo.</t>
  </si>
  <si>
    <t>● Comprobar que su sistema de gestión permite el registro de los indicadores de su proyecto , su correspondiente progreso, así como el registro de los indicadores inferiores con una periodicidad inferior a un mes.
● Comprobar que su sistema de gestión permite el registro de los mecanismos de verificación de su proyecto.</t>
  </si>
  <si>
    <t>● Comprobar que su sistema de gestión permite el registro de los importes del presupuestos comprometidos y ejecutados de su proyecto,  con una periodicidad inferior a un mes.</t>
  </si>
  <si>
    <t>● Comprobar que su sistema de gestión permite el registro de los importes del presupuestos comprometidos y ejecutados de nivel inferior a su proyecto.</t>
  </si>
  <si>
    <t>● Comprobar  que su sistema de gestión permite el registro de la previsión de los 3 trimestres de los importes del presupuestos comprometidos y ejecutados de su proyecto.</t>
  </si>
  <si>
    <t>● Comprobar que su sistema de gestión en caso de previsión de impacto en la ejecución del proyecto garantiza la realización de una propuesta de modificación presupuestaria y su comunicación a las entidades concedentes.</t>
  </si>
  <si>
    <t>● Comprobar que su sistema de gestión registra el valor o estado final de sus HyO, y que revisa periódicamente que dicho cumplimiento no ha sido revertido.</t>
  </si>
  <si>
    <t>● Comprobar que su sistema de gestión permite con periodicidad mensual la medición de los indicadores asociados a los HyO.</t>
  </si>
  <si>
    <t>1. Progreso de indicadores: Su sistema de gestión no permite medir con una periodicidad mínima mensual el progreso de los indicadores de menor nivel ni registrar la información acreditativa  conforme a los mecanismos de verificación del PRTR.</t>
  </si>
  <si>
    <t>● Comprobar que su sistema de gestión permite la medición con periodicidad mínima mensual de los indicadores asociados a los HyO hasta su menor nivel, y registrar la información y documentación acreditativa del cumplimiento conforme a los mecanismos de verificación del PRTR.</t>
  </si>
  <si>
    <t>● Comprobar con periodicidad inferior a 1 mes que su sistema de gestión detecta la inconsistencia en la agregación de los valores de los indicadores desde niveles inferiores.</t>
  </si>
  <si>
    <t>● Comprobar que su sistema de gestión realiza previsiones de los futuros indicadores para cada indicadora a 9 meses vista.</t>
  </si>
  <si>
    <t>2.Importes comprometido y/o ejecutados:  No se ha realizado ninguna acción correctiva a corto plazo en su sistema de gestión en los casos en los que los niveles superiores o inferiores no agregasen la información del presupuesto comprometido y/o ejecutado correctamente.</t>
  </si>
  <si>
    <t>● Comprobar que su sistema de gestión una vez detectada la inconsistencia en la agregación de los valores de los indicadores desde niveles inferiores o superiores, prevé acciones correctiva para solucionarlo a corto plazo.</t>
  </si>
  <si>
    <t>3. Desviación entre lo planificado y lo ejecutado: Su sistema de gestión no garantiza que se compare periódicamente, cada mes, el progreso con la meta planificada, con el objeto de detectar desviaciones importantes.</t>
  </si>
  <si>
    <t>● Comprobar que su sistema de gestión obligue a comparar periódicamente (cada mes)  el valor actual de cada indicador con el valor meta fijado para el mismo, y a declarar y registrar si hay desviación importante.</t>
  </si>
  <si>
    <t>● Comprobar que su sistema de gestión en caso de desviación de la información de progreso o ejecución y su planificación, exige que se identifiquen los riesgos que pudieran ocasionar a la consecución del HyO ,  realiza las propuestas de acciones correctoras y las comunica a la entidad ejecutora concedente.</t>
  </si>
  <si>
    <t>● Comprobar que su sistema de gestión detecta que se alcanzan las fechas de vencimiento de HyO y exige actualizar el estado del HyO una vez alcanzada la fecha o inmediatamente antes.</t>
  </si>
  <si>
    <t>● Comprobar que su sistema de gestión exige dejar constancia documetal del cumplimiento del principio DNSH, normativa de ayudas, prevención del fraude, corrupción y doble financiación en sus proyectos.</t>
  </si>
  <si>
    <t>CP.I.8.19</t>
  </si>
  <si>
    <t>CP.C.8.19</t>
  </si>
  <si>
    <t>CP.R8.X</t>
  </si>
  <si>
    <t>a) Nivel BAJO-BAJO. Se aplicará cuando las consecuencias de un incidente supongan un perjuicio limitado sobre las funciones de la organización, sobre sus activos o sobre los individuos afectados. Se considerará otorgar esta categoría (BAJO-BAJO) únicamente cuando no sea posible causar otros efectos que los retrasos recuperables sin efectos económicos o con efectos de cuantía inferior al 5% del monto asociado a la actuación en estudio.
Se entenderá por perjuicio limitado-bajo:
1.º La reducción de forma apreciable de la capacidad de la organización para desarrollar eficazmente sus funciones y competencias, aunque estas sigan desempeñándose. Esta reducción sólo afectará levemente a los tiempos de ejecución alargando dichos tiempos menos de un 10%.
2.º Causar un daño menor en los activos de la organización. Los activos no se verán disminuidos en una cuantía superior al 5% del total de la actuación en estudio.
3.º El incumplimiento formal de alguna ley o regulación, que tenga carácter de subsanable. Dicho incumplimiento no podrá lugar a sanciones.
4.º Causar un perjuicio menor a algún individuo, que pese a resultar molesto, pueda ser fácilmente reparable. El perjuicio no deberá ser cuantificado en un valor superior al 5% del monto total de la actuación bajo estudio.
5.º Otros de naturaleza análoga.</t>
  </si>
  <si>
    <t>c) Nivel ALTO. Se aplicará cuando las consecuencias de un incidente  supongan un perjuicio muy grave sobre las funciones de la organización, sobre sus activos o sobre los individuos afectados.
Se entenderá por perjuicio muy grave:
1.º La anulación efectiva de la capacidad de la organización para desarrollar eficazmente sus funciones y competencias.
2.º Causar un daño muy grave, e incluso irreparable, de los activos de la organización. Puede suponer la pérdida total de algunos activos sin límite de valor.
3.º El incumplimiento grave de alguna ley o regulación. Puede tener responsabilidad civil y/o penal y causar pérdidas económicas sin límite de valor asociado a la actuación en estudio.
4.º Causar un perjuicio grave a algún individuo, de difícil o imposible reparación.
5.º Otros de naturaleza análoga.</t>
  </si>
  <si>
    <t>Entidad privada:</t>
  </si>
  <si>
    <t>3. Rellene los campos habilitados. Puede comprobar en la columna K de la pestaña de Métodos de Gestión si ha completado todos los campos necesarios o no. Por favor, continue hasta tener completado toda la evaluación.</t>
  </si>
  <si>
    <t>4. La evaluación de riesgos deberá ser firmado y remitido al nodo superior acorde a la metodología del PRTR.</t>
  </si>
  <si>
    <t>Orden HFP/1030/2021, de 29 de septiembre, por la que se configura el sistema de gestión del Plan de Recuperación, Transformación y Resiliencia)</t>
  </si>
  <si>
    <t>Orden HFP/1031/2021, de 29 de septiembre, por la que se establece el procedimiento y formato de la información a proporcionar por las Entidades del Sector Público Estatal, Autonómico y Local para el seguimiento del cumplimiento de hitos y objetivos y de ejecución presupuestaria y contable de las medidas de los componentes del Plan de Recuperación, Transformación y Resiliencia.</t>
  </si>
  <si>
    <t>Documento de trabajo de los servicios de la Comisión - Análisis del plan de recuperación y resiliencia de España que acompaña a la Propuesta de Decisión de Ejecución del Consejo relativa a la aprobación de la evaluación del plan de recuperación y resiliencia de España</t>
  </si>
  <si>
    <t>C15.</t>
  </si>
  <si>
    <t>C25.</t>
  </si>
  <si>
    <t>Guía del Sistema de seguimiento y acreditación del cumplimiento de Hitos y Objetivos en el ámbito del plan de recuperación, transformación y resiliencia.</t>
  </si>
  <si>
    <t>Sistema Coffee</t>
  </si>
  <si>
    <t>Metodología de gestión de Hitos y Objetivos</t>
  </si>
  <si>
    <t>Documentos y Enlaces de interes en el PRTR - Council Implementing Decision (o CID).</t>
  </si>
  <si>
    <t>1. Progreso de indicadores: Su sistema de gestión no garantiza el registro con periodicidad, al menos, mensual del progreso de los indicadores de los niveles inmediatamente inferiores que integran su actuación y no se ha incorporado la información  conforme a los mecanismos de verificación.</t>
  </si>
  <si>
    <t>2.Importes comprometido y/o ejecutados: Su sistema de gestión no garantiza el registro con periodicidad, al menos, mensual de los importes del presupuesto comprometido y/o ejecutado de las Actuaciones a su cargo en el mes correspondiente.</t>
  </si>
  <si>
    <r>
      <t xml:space="preserve">6º Arrastrar la fórmula de la </t>
    </r>
    <r>
      <rPr>
        <b/>
        <sz val="11"/>
        <color theme="1"/>
        <rFont val="Calibri"/>
        <family val="2"/>
        <scheme val="minor"/>
      </rPr>
      <t>columna "G"</t>
    </r>
    <r>
      <rPr>
        <sz val="11"/>
        <color theme="1"/>
        <rFont val="Calibri"/>
        <family val="2"/>
        <scheme val="minor"/>
      </rPr>
      <t xml:space="preserve"> desde la</t>
    </r>
    <r>
      <rPr>
        <b/>
        <sz val="11"/>
        <color theme="1"/>
        <rFont val="Calibri"/>
        <family val="2"/>
        <scheme val="minor"/>
      </rPr>
      <t xml:space="preserve"> celda</t>
    </r>
    <r>
      <rPr>
        <sz val="11"/>
        <color theme="1"/>
        <rFont val="Calibri"/>
        <family val="2"/>
        <scheme val="minor"/>
      </rPr>
      <t xml:space="preserve"> "</t>
    </r>
    <r>
      <rPr>
        <b/>
        <sz val="11"/>
        <color theme="1"/>
        <rFont val="Calibri"/>
        <family val="2"/>
        <scheme val="minor"/>
      </rPr>
      <t>G28"</t>
    </r>
    <r>
      <rPr>
        <sz val="11"/>
        <color theme="1"/>
        <rFont val="Calibri"/>
        <family val="2"/>
        <scheme val="minor"/>
      </rPr>
      <t xml:space="preserve"> hasta la última fila.
</t>
    </r>
  </si>
  <si>
    <t>El formulario viene habilitado para este supuesto. 
Existe una única referencia para cada Indicador de riesgo (I) y para cada Control (C), habiéndose asignado números secuenciales a los indicadores de riesgo de cada uno de los riesgos (por ejemplo, los indicadores del riesgo CP.R8 comienzan como CP.I.8.1, CP.I.8.2, etc.) y números secuenciales a los controles de cada uno de los riesgos (por ejemplo, los controles del riesgo CP.R8 comienzan como CP.C.8.1, CP.C.8.2, etc.).</t>
  </si>
  <si>
    <t>Equipo de Evaluación</t>
  </si>
  <si>
    <t>Ejecución propia o contrato privado</t>
  </si>
  <si>
    <t>Nombre:</t>
  </si>
  <si>
    <t>DNI:</t>
  </si>
  <si>
    <t>Cargo:</t>
  </si>
  <si>
    <t>En nombre propio/en condición de representante de la entidad, con poder suficiente, en relación con la/s referidas actuación/es del PRTR, DECLARA:</t>
  </si>
  <si>
    <t>Que la información facilitada en la presente evaluación de riesgos es veraz.</t>
  </si>
  <si>
    <t>Haber implementado dentro del plazo de ejecución de las actuaciones, aquellos controles y medidas mitigadoras que expresamente el equipo de evaluación ha consignado en la presente evaluación de riesgos.</t>
  </si>
  <si>
    <t>Firma</t>
  </si>
  <si>
    <t xml:space="preserve"> CONTROLES ESTÁNDARES</t>
  </si>
  <si>
    <t>¿Se ha implementado este control estándar?</t>
  </si>
  <si>
    <t>Control alternativo</t>
  </si>
  <si>
    <t>PLAN DE ACCIÓN</t>
  </si>
  <si>
    <t>Fecha de implementación</t>
  </si>
  <si>
    <t>Efecto combinado de los controles alternativos sobre el IMPACTO del riesgo NETO</t>
  </si>
  <si>
    <t>Efecto combinado de los controles alternativos sobre la PROBABILIDAD del riesgo NETO</t>
  </si>
  <si>
    <t>1.- INTRODUCCIÓN</t>
  </si>
  <si>
    <r>
      <t xml:space="preserve">Mediante la presente matriz se va a </t>
    </r>
    <r>
      <rPr>
        <b/>
        <sz val="11"/>
        <color theme="1"/>
        <rFont val="Calibri"/>
        <family val="2"/>
        <scheme val="minor"/>
      </rPr>
      <t xml:space="preserve">evaluar </t>
    </r>
    <r>
      <rPr>
        <sz val="11"/>
        <color theme="1"/>
        <rFont val="Calibri"/>
        <family val="2"/>
        <scheme val="minor"/>
      </rPr>
      <t xml:space="preserve">el </t>
    </r>
    <r>
      <rPr>
        <b/>
        <u/>
        <sz val="11"/>
        <color theme="1"/>
        <rFont val="Calibri"/>
        <family val="2"/>
        <scheme val="minor"/>
      </rPr>
      <t xml:space="preserve">riesgo de incumplimiento de las obligaciones de gestión mediante Hitos y Objetivos </t>
    </r>
    <r>
      <rPr>
        <sz val="11"/>
        <color theme="1"/>
        <rFont val="Calibri"/>
        <family val="2"/>
        <scheme val="minor"/>
      </rPr>
      <t>establecidos para el Plan de Recuperación,</t>
    </r>
  </si>
  <si>
    <t xml:space="preserve">La pestaña "Métodos_Gestión_Ent_Privada" contiene: </t>
  </si>
  <si>
    <t>● Codificación de la referencia secuencial del riesgo con su método de gestión (CP) correspondiente a dicho riesgo.
● Denominación  y descripción del riesgo
● 4 preguntas (que deben responderse) relativas a las características del riesgo y quiénes son los afectados por dicho riesgo.</t>
  </si>
  <si>
    <t>Las referencias secuenciales de los indicadores de riesgo (I) y sus controles (C) dependerán de si desean realizar la evaluación de modo conjunto de varias CP (“Ejecución propia / Contratos privados”) homogéneas o, por el contrario, de modo separado de varias CP (“Ejecución propia / Contratos privados”) heterogéneas, según se explica a continuación:</t>
  </si>
  <si>
    <r>
      <t xml:space="preserve">Para un análisis </t>
    </r>
    <r>
      <rPr>
        <b/>
        <u/>
        <sz val="11"/>
        <rFont val="Calibri"/>
        <family val="2"/>
        <scheme val="minor"/>
      </rPr>
      <t>conjunto</t>
    </r>
    <r>
      <rPr>
        <sz val="11"/>
        <rFont val="Calibri"/>
        <family val="2"/>
        <scheme val="minor"/>
      </rPr>
      <t xml:space="preserve"> de una o varias CP homogéneas: </t>
    </r>
  </si>
  <si>
    <r>
      <t xml:space="preserve">Para un análisis </t>
    </r>
    <r>
      <rPr>
        <b/>
        <u/>
        <sz val="11"/>
        <color theme="1"/>
        <rFont val="Calibri"/>
        <family val="2"/>
        <scheme val="minor"/>
      </rPr>
      <t>separado</t>
    </r>
    <r>
      <rPr>
        <sz val="11"/>
        <color theme="1"/>
        <rFont val="Calibri"/>
        <family val="2"/>
        <scheme val="minor"/>
      </rPr>
      <t xml:space="preserve"> de varias CP hetereogéneas:</t>
    </r>
  </si>
  <si>
    <r>
      <t>El formulario debe modificarse para este supuesto. 
Si como entidad privada ha realizado varias CP heterogéneas y desea analizar de modo separado el riesgo de incumplimiento de las obligaciones de gestión de HyO, debe modificar este formulario del modo siguiente:
1º Para evaluar la primera CP, debe rellenar las celdas en blanco existentes para la referencia CP.R8 de la pestaña "Indicador Riesgo Ent.Privada".
2º Para la segunda CP, debe crear al final de la hoja "Indicador Riesgo Ent.Privada" tantas filas como número de indicadores tenga la plantilla. Para crear cada fila, debe seleccionar</t>
    </r>
    <r>
      <rPr>
        <b/>
        <sz val="11"/>
        <color theme="1"/>
        <rFont val="Calibri"/>
        <family val="2"/>
        <scheme val="minor"/>
      </rPr>
      <t xml:space="preserve"> </t>
    </r>
    <r>
      <rPr>
        <sz val="11"/>
        <color theme="1"/>
        <rFont val="Calibri"/>
        <family val="2"/>
        <scheme val="minor"/>
      </rPr>
      <t>la</t>
    </r>
    <r>
      <rPr>
        <b/>
        <sz val="11"/>
        <color theme="1"/>
        <rFont val="Calibri"/>
        <family val="2"/>
        <scheme val="minor"/>
      </rPr>
      <t xml:space="preserve"> fila 30, </t>
    </r>
    <r>
      <rPr>
        <sz val="11"/>
        <color theme="1"/>
        <rFont val="Calibri"/>
        <family val="2"/>
        <scheme val="minor"/>
      </rPr>
      <t xml:space="preserve">y pulsar el botón derecho -&gt; Insertar. Para sucesivas CP deberá repetir este mismo paso.
3º En las filas creadas, rellenar en la </t>
    </r>
    <r>
      <rPr>
        <b/>
        <sz val="11"/>
        <color theme="1"/>
        <rFont val="Calibri"/>
        <family val="2"/>
        <scheme val="minor"/>
      </rPr>
      <t>columna "B"</t>
    </r>
    <r>
      <rPr>
        <sz val="11"/>
        <color theme="1"/>
        <rFont val="Calibri"/>
        <family val="2"/>
        <scheme val="minor"/>
      </rPr>
      <t>de la misma pestaña una nueva referencia CP.R8.1 (para la segunda CP), CP.R8.2 (para la tercera CP) y así sucesivamente para las siguientes CP.
4º Copiar el contenido (</t>
    </r>
    <r>
      <rPr>
        <b/>
        <sz val="11"/>
        <color theme="1"/>
        <rFont val="Calibri"/>
        <family val="2"/>
        <scheme val="minor"/>
      </rPr>
      <t>Columnas "C"</t>
    </r>
    <r>
      <rPr>
        <sz val="11"/>
        <color theme="1"/>
        <rFont val="Calibri"/>
        <family val="2"/>
        <scheme val="minor"/>
      </rPr>
      <t>,</t>
    </r>
    <r>
      <rPr>
        <b/>
        <sz val="11"/>
        <color theme="1"/>
        <rFont val="Calibri"/>
        <family val="2"/>
        <scheme val="minor"/>
      </rPr>
      <t>"D"</t>
    </r>
    <r>
      <rPr>
        <sz val="11"/>
        <color theme="1"/>
        <rFont val="Calibri"/>
        <family val="2"/>
        <scheme val="minor"/>
      </rPr>
      <t>,</t>
    </r>
    <r>
      <rPr>
        <b/>
        <sz val="11"/>
        <color theme="1"/>
        <rFont val="Calibri"/>
        <family val="2"/>
        <scheme val="minor"/>
      </rPr>
      <t xml:space="preserve">"H" </t>
    </r>
    <r>
      <rPr>
        <sz val="11"/>
        <color theme="1"/>
        <rFont val="Calibri"/>
        <family val="2"/>
        <scheme val="minor"/>
      </rPr>
      <t>e</t>
    </r>
    <r>
      <rPr>
        <b/>
        <sz val="11"/>
        <color theme="1"/>
        <rFont val="Calibri"/>
        <family val="2"/>
        <scheme val="minor"/>
      </rPr>
      <t xml:space="preserve"> "I"</t>
    </r>
    <r>
      <rPr>
        <sz val="11"/>
        <color theme="1"/>
        <rFont val="Calibri"/>
        <family val="2"/>
        <scheme val="minor"/>
      </rPr>
      <t xml:space="preserve">)  de indicadores de riesgo y controles de la plantilla en cada fila creada.
5º Añadir al final del indicador de riesgo o control de las filas creadas, en la </t>
    </r>
    <r>
      <rPr>
        <b/>
        <sz val="11"/>
        <color theme="1"/>
        <rFont val="Calibri"/>
        <family val="2"/>
        <scheme val="minor"/>
      </rPr>
      <t xml:space="preserve">columna "C" </t>
    </r>
    <r>
      <rPr>
        <sz val="11"/>
        <color theme="1"/>
        <rFont val="Calibri"/>
        <family val="2"/>
        <scheme val="minor"/>
      </rPr>
      <t>y</t>
    </r>
    <r>
      <rPr>
        <b/>
        <sz val="11"/>
        <color theme="1"/>
        <rFont val="Calibri"/>
        <family val="2"/>
        <scheme val="minor"/>
      </rPr>
      <t xml:space="preserve"> "H"</t>
    </r>
    <r>
      <rPr>
        <sz val="11"/>
        <color theme="1"/>
        <rFont val="Calibri"/>
        <family val="2"/>
        <scheme val="minor"/>
      </rPr>
      <t xml:space="preserve">, el </t>
    </r>
    <r>
      <rPr>
        <b/>
        <sz val="11"/>
        <color theme="1"/>
        <rFont val="Calibri"/>
        <family val="2"/>
        <scheme val="minor"/>
      </rPr>
      <t>código ".1"</t>
    </r>
    <r>
      <rPr>
        <sz val="11"/>
        <color theme="1"/>
        <rFont val="Calibri"/>
        <family val="2"/>
        <scheme val="minor"/>
      </rPr>
      <t xml:space="preserve">, para la segunda CP; el </t>
    </r>
    <r>
      <rPr>
        <b/>
        <sz val="11"/>
        <color theme="1"/>
        <rFont val="Calibri"/>
        <family val="2"/>
        <scheme val="minor"/>
      </rPr>
      <t>código ".2"</t>
    </r>
    <r>
      <rPr>
        <sz val="11"/>
        <color theme="1"/>
        <rFont val="Calibri"/>
        <family val="2"/>
        <scheme val="minor"/>
      </rPr>
      <t>, para la tercera CP, etc., y así sucesivamente para las siguientes CP.</t>
    </r>
  </si>
  <si>
    <r>
      <t xml:space="preserve">Una vez realizados los seis pasos anteriores, puede completar la evaluación de riesgos mediante un análisis separado de las diferentes CP heterogéneas en el </t>
    </r>
    <r>
      <rPr>
        <b/>
        <sz val="11"/>
        <color theme="1"/>
        <rFont val="Calibri"/>
        <family val="2"/>
        <scheme val="minor"/>
      </rPr>
      <t>mismo fichero Excel</t>
    </r>
    <r>
      <rPr>
        <sz val="11"/>
        <color theme="1"/>
        <rFont val="Calibri"/>
        <family val="2"/>
        <scheme val="minor"/>
      </rPr>
      <t xml:space="preserve">. La evaluación de riesgos debe realizarse en todo caso </t>
    </r>
    <r>
      <rPr>
        <b/>
        <sz val="11"/>
        <color theme="1"/>
        <rFont val="Calibri"/>
        <family val="2"/>
        <scheme val="minor"/>
      </rPr>
      <t>en un único fichero Excel</t>
    </r>
    <r>
      <rPr>
        <sz val="11"/>
        <color theme="1"/>
        <rFont val="Calibri"/>
        <family val="2"/>
        <scheme val="minor"/>
      </rPr>
      <t>, sin que deban crearse varios ficheros Excel.</t>
    </r>
  </si>
  <si>
    <t>2.- DEFINICIONES</t>
  </si>
  <si>
    <t>a) Nivel BAJO-MEDIO. Se aplicará cuando las consecuencias de un incidente supongan un perjuicio limitado sobre las funciones de la organización, sobre sus activos o sobre los individuos afectados. Se considerará otorgar esta categoría (BAJO-MEDIO)  cuando  sea posible causar otros efectos más allá de los retrasos recuperables sin efectos económicos o con efectos de cuantía superior al 5% pero inferiores al 50% del monto asociado a la actuación en estudio.
Se entenderá por perjuicio limitado-medio:
1.º La reducción de forma apreciable de la capacidad de la organización para desarrollar eficazmente sus funciones y competencias, aunque estas sigan desempeñándose. Esta reducción sólo afectará a los tiempos de ejecución pudiendo alargar dichos tiempos más de un 10% pero menos del 50%.
2.º Causar un daño menor, pero apreciable, en los activos de la organización. Los activos podrán verse disminuidos en una cuantía superior al 5% del total de la actuación en estudio, pero inferior al 50%.
3.º El incumplimiento formal de alguna ley o regulación, que tenga carácter de subsanable. Dicho incumplimiento podrá lugar a sanciones leves inferiores al 50% del valor de la actuación.
4.º Causar un perjuicio menor a algún individuo, que pese a resultar molesto, pueda ser reparable con cierto esfuerzo. El perjuicio podrá ser cuantificado en un valor superior al 5% pero inferior al 50% del monto total de la actuación bajo estudio.
5.º Otros de naturaleza análoga.</t>
  </si>
  <si>
    <t>b) Nivel MEDIO. Se aplicará cuando las consecuencias de un incidente supongan un perjuicio grave sobre las funciones de la organización, sobre sus activos o sobre los individuos afectados.
Se entenderá por perjuicio grave:
1.º La reducción significativa de la capacidad de la organización para desarrollar eficazmente sus funciones y competencias, aunque estas sigan desempeñándose. Esta reducción puede impedir por completo algunas funciones o bien sólo podrá afectar a los tiempos de ejecución pudiendo alargar dichos tiempos más del 50%.
2.º Causar un daño significativo en los activos de la organización. El daño podrá ser superior al 50% del valor de la actuación.
3.º El incumplimiento material de alguna ley o regulación, o el incumplimiento formal que no tenga carácter de subsanable.
4.º Causar un perjuicio significativo a algún individuo, de difícil reparación.
5.º Otros de naturaleza análoga.</t>
  </si>
  <si>
    <t>Controles estándares</t>
  </si>
  <si>
    <t>Controles propuestos (no modificables) para mitigar el riesgo de los indicadores de cada uno de los riesgos.</t>
  </si>
  <si>
    <t>Incluye los controles alternativos a los controles estándares (definidos anteriormente) para reducir el riesgo neto a unos niveles de riesgo objetivo aceptables.</t>
  </si>
  <si>
    <t xml:space="preserve">Controles alternativos </t>
  </si>
  <si>
    <t>Son los controles (alternativos a los controles estándares) que tiene implementados o que implementará la entidad, dentro el plazo de ejecución de las actuaciones el PRTR, para reducir el riesgo neto a unos niveles de riesgo objetivo aceptables.</t>
  </si>
  <si>
    <r>
      <t>Nivel de riesgo de cada uno de los riesgos predefinidos en la herramienta y de los indicadores asociados a ellos, calculado teniendo en cuenta el efecto de los controles alternativos del ‘Plan de acción’ para redu</t>
    </r>
    <r>
      <rPr>
        <sz val="11"/>
        <rFont val="Calibri"/>
        <family val="2"/>
      </rPr>
      <t>cir el riesgo neto</t>
    </r>
    <r>
      <rPr>
        <sz val="11"/>
        <color theme="1"/>
        <rFont val="Calibri"/>
        <family val="2"/>
        <scheme val="minor"/>
      </rPr>
      <t>.</t>
    </r>
  </si>
  <si>
    <t>3.- INSTRUCCIONES PARA CUMPLIMENTAR LA MATRIZ</t>
  </si>
  <si>
    <t>CP.R8.1</t>
  </si>
  <si>
    <t>Teniendo en cuenta estos controles alternativos (que tiene implementados o que implementará la entidad dentro el plazo de ejecución de las actuaciones el PRTR),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</si>
  <si>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t>4.- RESULTADOS</t>
  </si>
  <si>
    <t>5.- CONCLUSIÓN.</t>
  </si>
  <si>
    <t>6.- FUENTES</t>
  </si>
  <si>
    <t>1: EVALUACIÓN DE LA EXPOSICIÓN A RIESGOS DE INCUMPLIMIENTO DE LAS OBLIGACIONES DE GESTIÓN DE HITOS Y OBJETIVOS - EJECUCIÓN PROPIA / CONTRATOS PRIVADOS (CP)</t>
  </si>
  <si>
    <t>2. En el caso que desee realizar la evaluación de varias CP heterogéneas, después del paso 1, para su facilidad, filtre la tabla respecto a la celda B9.</t>
  </si>
  <si>
    <t>Descripción del control estándar</t>
  </si>
  <si>
    <t xml:space="preserve">	● Riesgo Bruto Máximo. 
● Riesgo Neto Máximo. 
● Riesgo Objetivo Máximo. 
● Control de Check indicadores: Este apartado permite controlar si ha completado los indicadores mínimos necesarios. Puede tomar los valores ‘Incompleto’ o ‘Aplica’.
En el caso de ampliar los riesgos con sus correspondientes indicadores de riesgo y controles, este ‘check’ no servirá como ayuda para la cumplimentación.
En caso de añadir, si así lo estima necesario el equipo de evaluación, nuevos riesgos con sus correspondientes identificadores de riesgo y controles, rogamos respete la codificación de las referencias secuenciales para ellos, tal y como se explica a continuación. </t>
  </si>
  <si>
    <t>7.- ENLACES DE INTERÉS</t>
  </si>
  <si>
    <t>Cada riesgo de incumplimiento de las obligaciones de gestión de HyO tiene su listado de indicadores de riesgo y de controles estándares propuestos.</t>
  </si>
  <si>
    <r>
      <t xml:space="preserve">A partir de las valoraciones efectuadas, la herramienta de evaluación de riesgo calculará automáticamente el resultado del </t>
    </r>
    <r>
      <rPr>
        <b/>
        <sz val="11"/>
        <color theme="1"/>
        <rFont val="Calibri"/>
        <family val="2"/>
        <scheme val="minor"/>
      </rPr>
      <t>RIESGO NETO</t>
    </r>
    <r>
      <rPr>
        <sz val="11"/>
        <color theme="1"/>
        <rFont val="Calibri"/>
        <family val="2"/>
        <scheme val="minor"/>
      </rPr>
      <t xml:space="preserve"> de cada uno de los indicadores de riesgo y el </t>
    </r>
    <r>
      <rPr>
        <b/>
        <sz val="11"/>
        <color theme="1"/>
        <rFont val="Calibri"/>
        <family val="2"/>
        <scheme val="minor"/>
      </rPr>
      <t>coeficiente total del RIESGO NETO</t>
    </r>
    <r>
      <rPr>
        <sz val="11"/>
        <color theme="1"/>
        <rFont val="Calibri"/>
        <family val="2"/>
        <scheme val="minor"/>
      </rPr>
      <t xml:space="preserve"> de cada uno de los riesgos predefinidos (calculado como promedio de los riesgos netos de los distintos indicadores de riesgo).
</t>
    </r>
  </si>
  <si>
    <r>
      <t xml:space="preserve">En el caso de que el riesgo neto deba reducirse o si no hay controles o el nivel de confianza es bajo, el equipo evaluador deberá indicar cuál va a ser su </t>
    </r>
    <r>
      <rPr>
        <b/>
        <sz val="11"/>
        <color theme="1"/>
        <rFont val="Calibri"/>
        <family val="2"/>
        <scheme val="minor"/>
      </rPr>
      <t>Plan de Acción</t>
    </r>
    <r>
      <rPr>
        <sz val="11"/>
        <color theme="1"/>
        <rFont val="Calibri"/>
        <family val="2"/>
        <scheme val="minor"/>
      </rPr>
      <t xml:space="preserve"> (controles alternativos, persona o unidad responsable y fecha de implementación), de acuerdo con las reglas que se indican en el apartado 'Conclusión'.
Teniendo en cuenta estos controles alternativos (que tiene implementados o que implementará la entidad dentro el plazo de ejecución de las actuaciones el PRTR),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</si>
  <si>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t>Ref.del Riesgo</t>
  </si>
  <si>
    <t>Número filas
(indicadores riesgo)</t>
  </si>
  <si>
    <t>Contar "SÍ"</t>
  </si>
  <si>
    <t>Contar "No"</t>
  </si>
  <si>
    <t>Contar "Vacío" cet</t>
  </si>
  <si>
    <t>Contar 'Control alternativo'</t>
  </si>
  <si>
    <t>Todos "No"
AND 
'no hay ningún control alternativo'</t>
  </si>
  <si>
    <t>Check</t>
  </si>
  <si>
    <r>
      <t xml:space="preserve">A partir de las valoraciones efectuadas, la herramienta de evaluación de riesgo calculará automáticamente el resultado del </t>
    </r>
    <r>
      <rPr>
        <b/>
        <sz val="11"/>
        <color theme="1"/>
        <rFont val="Calibri"/>
        <family val="2"/>
        <scheme val="minor"/>
      </rPr>
      <t>RIESGO OBJETIVO</t>
    </r>
    <r>
      <rPr>
        <sz val="11"/>
        <color theme="1"/>
        <rFont val="Calibri"/>
        <family val="2"/>
        <scheme val="minor"/>
      </rPr>
      <t xml:space="preserve"> de cada uno de los indicadores de riesgo y el </t>
    </r>
    <r>
      <rPr>
        <b/>
        <sz val="11"/>
        <color theme="1"/>
        <rFont val="Calibri"/>
        <family val="2"/>
        <scheme val="minor"/>
      </rPr>
      <t>coeficiente total del RIESGO OBJETIVO</t>
    </r>
    <r>
      <rPr>
        <sz val="11"/>
        <color theme="1"/>
        <rFont val="Calibri"/>
        <family val="2"/>
        <scheme val="minor"/>
      </rPr>
      <t xml:space="preserve"> de cada uno de los riesgos predefinidos (calculado como promedio de los riesgos netos de los distintos indicadores de riesgo).
</t>
    </r>
    <r>
      <rPr>
        <b/>
        <sz val="11"/>
        <color theme="1"/>
        <rFont val="Calibri"/>
        <family val="2"/>
        <scheme val="minor"/>
      </rPr>
      <t xml:space="preserve">Importante: </t>
    </r>
    <r>
      <rPr>
        <sz val="11"/>
        <color theme="1"/>
        <rFont val="Calibri"/>
        <family val="2"/>
        <scheme val="minor"/>
      </rPr>
      <t xml:space="preserve">
-	Se espera que el equipo de evaluación responda ‘Sí’ o ‘No’ en todas las casillas de la columna ‘¿Se ha implementado este control estándar?’.
-	Para cada indicador de riesgo, el equipo de evaluación siempre puede describir un control alternativo al control estándar.
-	En caso de que se haya respondido que no se ha implementado un control estándar para un determinado indicador de riesgo, se recomienda que la entidad implemente un control alternativo.
-	En caso de dejar en blanco alguna de las casillas de la columna ‘¿Se ha implementado este control estándar?’, el ‘Control de Check Indicadores’ toma el valor ‘Incompleto’; igualmente, toma el valor ‘Incompleto’ si se responde ‘No’ a todas las casillas de la columna ‘¿Se ha implementado este control estándar?’ sin haber descrito ningún control alternativo. En cualquier otro caso, el ‘Control de Check Indicadores’ tomará el valor ‘Aplica’.
-	Se recomienda realizar la evaluación de riesgos en los momentos iniciales de la actuación.
-	Al final de la actuación se requiere que se firmen los resultados obtenidos (que figuran en la pestaña ‘Resultados’) junto con la declaración de los controles que finalmente se hayan implementado dentro del plazo de ejecución de las actuaciones del PRTR.</t>
    </r>
  </si>
  <si>
    <r>
      <t xml:space="preserve">1. </t>
    </r>
    <r>
      <rPr>
        <b/>
        <sz val="11"/>
        <rFont val="Calibri"/>
        <family val="2"/>
        <scheme val="minor"/>
      </rPr>
      <t xml:space="preserve">Método de gestión para </t>
    </r>
    <r>
      <rPr>
        <b/>
        <u/>
        <sz val="11"/>
        <rFont val="Calibri"/>
        <family val="2"/>
        <scheme val="minor"/>
      </rPr>
      <t>entidades privadas</t>
    </r>
    <r>
      <rPr>
        <sz val="11"/>
        <rFont val="Calibri"/>
        <family val="2"/>
        <scheme val="minor"/>
      </rPr>
      <t xml:space="preserve"> (EP): 8. ejecución propia/contratos privados. (CP).</t>
    </r>
  </si>
  <si>
    <t xml:space="preserve">2. Dentro de cada método de gestión (CP) se ofrecen de manera predefinida un conjunto de indicadores de riesgo y controles estándares. Tanto los indicadores como sus controles no pueden modificarse, pero el equipo de evaluación de la entidad privada puede añadir los indicadores de riesgo con sus respectivos controles que estime necesarios. 
</t>
  </si>
  <si>
    <r>
      <t xml:space="preserve">Las </t>
    </r>
    <r>
      <rPr>
        <b/>
        <sz val="11"/>
        <rFont val="Calibri"/>
        <family val="2"/>
        <scheme val="minor"/>
      </rPr>
      <t>entidades privadas</t>
    </r>
    <r>
      <rPr>
        <sz val="11"/>
        <rFont val="Calibri"/>
        <family val="2"/>
        <scheme val="minor"/>
      </rPr>
      <t xml:space="preserve"> deberán rellenar las pestañas correspondientes a “Resultados”, “Métodos_Gestión_Entid_Privada” e “Indicador_Riesgo_Ent.Privada”</t>
    </r>
  </si>
  <si>
    <t xml:space="preserve">
●  (8) para ejecución propia/contratos privados (CP.R8)
</t>
  </si>
  <si>
    <t>Ilustración de codificaciones y referencias indicadores de riesgo</t>
  </si>
  <si>
    <t>Ilustración de codificaciones y referencias de controles</t>
  </si>
  <si>
    <r>
      <t xml:space="preserve">Para los distintos controles estándares asociados a cada uno de los indicadores de riesgo que aparecen predefinidos, el equipo de evaluación deberá indicar si </t>
    </r>
    <r>
      <rPr>
        <b/>
        <sz val="11"/>
        <color theme="1"/>
        <rFont val="Calibri"/>
        <family val="2"/>
        <scheme val="minor"/>
      </rPr>
      <t>existe constancia de la implementación de estos controles</t>
    </r>
    <r>
      <rPr>
        <sz val="11"/>
        <color theme="1"/>
        <rFont val="Calibri"/>
        <family val="2"/>
        <scheme val="minor"/>
      </rPr>
      <t xml:space="preserve">  (indicando si existe o no dicho control), e indicando el </t>
    </r>
    <r>
      <rPr>
        <b/>
        <sz val="11"/>
        <color theme="1"/>
        <rFont val="Calibri"/>
        <family val="2"/>
        <scheme val="minor"/>
      </rPr>
      <t>grado de confianza que le merece la eficacia de este control</t>
    </r>
    <r>
      <rPr>
        <sz val="11"/>
        <color theme="1"/>
        <rFont val="Calibri"/>
        <family val="2"/>
        <scheme val="minor"/>
      </rPr>
      <t xml:space="preserve"> (eligiendo entre "Alto", "Medio" o "Bajo" en el menú desplegable).
En caso de indicar “No” (por no haber ningún control constatado), independientemente de la valoración final del riesgo, se recomienda establecer un control alternativo en el ‘Plan de acción’ encaminado a mitigar el riesgo de ese indicador en concreto.
De la misma manera, en caso de seleccionar “Bajo” en el grado de confianza en la eficacia del control, la casilla se marcará automáticamente en rojo por lo que, independientemente de la valoración final del riesgo, se recomienda establecer un control alternativo en el ‘Plan de acción’ encaminado a paliar el riesgo de ese indicador en concreto.
Por último, si no hay evidencias de que el control se haya efectuado y en la casilla de implementación se ha seleccionado “No”, es obvio que este control no se podrá evaluar, dejándose la casilla de confianza y eficacia del control sin rellenar.</t>
    </r>
  </si>
  <si>
    <t>El objetivo de la matriz es que la puntuación del riesgo neto obtenida, tanto para cada riesgo como para cada uno de los indicadores de riesgo asociados a ellos, sirva como referencia a la entidad para prevenir en cada riesgo identificado ciertas irregularidades y, en tal caso, establecer un plan de acción para incrementar el número de controles o su intensidad.
Por lo tanto, en función de la puntuación del riesgo neto obtenida, la entidad deberá incluir controles alternativos (plan de acción), de acuerdo con las siguientes reglas:
- Si el riesgo neto total es bajo (aceptable), en principio, no será necesario incluir controles alternativos (plan de acción), a los controles estándares ya implementados,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alternativos (Plan de acción) que tiene implementados o que implementará la entidad, dentro el plazo de ejecución de las actuaciones el PRTR, con indicación de la unidad/persona responsable y de la fecha de su implementación. Para los controles alternativos que se implementarán, se considera adecuado un periodo a medio o corto plazo, en función de la naturaleza de las medidas, debiéndose tratar, en todo caso, de un plazo inferior a un año.
- Si es riesgo neto total es alto (grave), deben incluirse los controles alternativos (Plan de acción) que tiene implementados o que implementará la entidad, dentro el plazo de ejecución de las actuaciones el PRTR, con indicación de la unidad/persona responsable y de la fecha de su implementación. Para los controles alternativos que se implementarán, se deberá actuar de manera inmediata, por lo que el plazo límite para la implementación de los controles debe ser lo más reducido posible.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e indicadores de riesgo correspondientes a nuevos riesgos, el check de control de indicadores no servirá de ayuda).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incumplimiento de dicho principio de gestión mediante Hitos y Objetivos.
- Si el riesgo neto total obtuvo una puntuación de significativo o de grave se realizará una revisión de la evaluación una vez transcurrido el plazo límite establecido para la implementación de los controles alternativos (Plan de acción). En el caso de riesgo neto grave debe ser de forma inmediata, en el plazo más breve posible. 
Asimismo, se deberá proceder inmediatamente a la revisión de las partes pertinentes de la autoevaluación si aparece cualquier infracción relevante, o si se producen cambios significativos en el entorno de la entidad tales como modificaciones normativas, cambios de procedimiento, tecnología, personal, etc..
En todo caso: 
-	Se recomienda realizar la evaluación de riesgos en los momentos iniciales de la actuación.
-	Al final de la actuación se requiere que se firmen los resultados obtenidos (que figuran en la pestaña ‘Resultados’) junto con la declaración de los controles que finalmente se hayan implementado dentro del plazo de ejecución de las actuaciones del PRTR.</t>
  </si>
  <si>
    <t>1. Elija el método de gestión:  A las Entidades Privadas les corresponde el método de gestión de Ejecución Propia / Contrato Privado. En el caso en que deseé realizar la evaluación separada de varias CP heterogéneas debido a su naturaleza deberá crear en la presente hoja las referencias de riesgos, indicadores y controles correspondientes propuestos.(ver instrucciones en la pestaña Introducción).</t>
  </si>
  <si>
    <t>Este Libro Excel utiliza fórmulas solo compatibles con las siguientes versiones de Office o LibreOffice:</t>
  </si>
  <si>
    <t>- Office 2019 o superiores, incluído Office 365.</t>
  </si>
  <si>
    <t>- LibreOffice 5.2 o superiores.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</si>
</sst>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sz val="14"/>
      <color rgb="FFFF0000"/>
      <name val="Calibri"/>
      <family val="2"/>
      <scheme val="minor"/>
    </font>
    <font>
      <b/>
      <u/>
      <sz val="11"/>
      <color theme="1"/>
      <name val="Calibri"/>
      <family val="2"/>
      <scheme val="minor"/>
    </font>
    <font>
      <sz val="11"/>
      <name val="Calibri"/>
      <family val="2"/>
      <scheme val="minor"/>
    </font>
    <font>
      <b/>
      <sz val="11"/>
      <name val="Calibri"/>
      <family val="2"/>
      <scheme val="minor"/>
    </font>
    <font>
      <b/>
      <u/>
      <sz val="11"/>
      <name val="Calibri"/>
      <family val="2"/>
      <scheme val="minor"/>
    </font>
    <font>
      <u/>
      <sz val="11"/>
      <color theme="1"/>
      <name val="Calibri"/>
      <family val="2"/>
      <scheme val="minor"/>
    </font>
    <font>
      <b/>
      <i/>
      <sz val="11"/>
      <color theme="1"/>
      <name val="Calibri"/>
      <family val="2"/>
      <scheme val="minor"/>
    </font>
    <font>
      <b/>
      <i/>
      <sz val="11"/>
      <color theme="4" tint="-0.249977111117893"/>
      <name val="Calibri"/>
      <family val="2"/>
      <scheme val="minor"/>
    </font>
    <font>
      <sz val="11"/>
      <name val="Calibri"/>
      <family val="2"/>
    </font>
    <font>
      <sz val="10"/>
      <color theme="1"/>
      <name val="Arial"/>
      <family val="2"/>
    </font>
    <font>
      <i/>
      <sz val="11"/>
      <color theme="1"/>
      <name val="Calibri"/>
      <family val="2"/>
      <scheme val="minor"/>
    </font>
    <font>
      <sz val="11"/>
      <color indexed="8"/>
      <name val="Calibri"/>
      <family val="2"/>
    </font>
    <font>
      <sz val="9"/>
      <color theme="1"/>
      <name val="Calibri"/>
      <family val="2"/>
      <scheme val="minor"/>
    </font>
    <font>
      <sz val="10"/>
      <color theme="1"/>
      <name val="Calibri"/>
      <family val="2"/>
      <scheme val="minor"/>
    </font>
    <font>
      <vertAlign val="superscript"/>
      <sz val="10"/>
      <color theme="1"/>
      <name val="Calibri"/>
      <family val="2"/>
      <scheme val="minor"/>
    </font>
    <font>
      <u/>
      <sz val="11"/>
      <color theme="10"/>
      <name val="Calibri"/>
      <family val="2"/>
      <scheme val="minor"/>
    </font>
    <font>
      <b/>
      <u/>
      <sz val="14"/>
      <color theme="1"/>
      <name val="Calibri"/>
      <family val="2"/>
      <scheme val="minor"/>
    </font>
    <font>
      <b/>
      <sz val="14"/>
      <color theme="1"/>
      <name val="Calibri"/>
      <family val="2"/>
      <scheme val="minor"/>
    </font>
    <font>
      <sz val="9"/>
      <color rgb="FF44546A"/>
      <name val="Calibri"/>
      <family val="2"/>
      <scheme val="minor"/>
    </font>
    <font>
      <b/>
      <i/>
      <sz val="10"/>
      <color theme="1"/>
      <name val="Calibri"/>
      <family val="2"/>
      <scheme val="minor"/>
    </font>
    <font>
      <b/>
      <sz val="10"/>
      <color theme="1"/>
      <name val="Calibri"/>
      <family val="2"/>
      <scheme val="minor"/>
    </font>
    <font>
      <sz val="10"/>
      <color theme="1"/>
      <name val="Trebuchet MS"/>
      <family val="2"/>
    </font>
    <font>
      <sz val="5"/>
      <color theme="1"/>
      <name val="Calibri"/>
      <family val="2"/>
      <scheme val="minor"/>
    </font>
    <font>
      <b/>
      <sz val="12"/>
      <color theme="1"/>
      <name val="Arial"/>
      <family val="2"/>
    </font>
    <font>
      <b/>
      <sz val="9"/>
      <color theme="1"/>
      <name val="Calibri"/>
      <family val="2"/>
      <scheme val="minor"/>
    </font>
    <font>
      <i/>
      <sz val="9"/>
      <color theme="1"/>
      <name val="Calibri"/>
      <family val="2"/>
      <scheme val="minor"/>
    </font>
    <font>
      <sz val="9"/>
      <name val="Calibri"/>
      <family val="2"/>
      <scheme val="minor"/>
    </font>
    <font>
      <b/>
      <sz val="9"/>
      <name val="Calibri"/>
      <family val="2"/>
      <scheme val="minor"/>
    </font>
    <font>
      <sz val="12"/>
      <color theme="0" tint="-0.499984740745262"/>
      <name val="Arial"/>
      <family val="2"/>
    </font>
    <font>
      <sz val="9"/>
      <color theme="0" tint="-0.499984740745262"/>
      <name val="Calibri"/>
      <family val="2"/>
      <scheme val="minor"/>
    </font>
    <font>
      <sz val="9"/>
      <color theme="1"/>
      <name val="Calibri"/>
      <family val="2"/>
    </font>
    <font>
      <sz val="10"/>
      <name val="Arial"/>
      <family val="2"/>
    </font>
    <font>
      <sz val="12"/>
      <color theme="1"/>
      <name val="Arial"/>
      <family val="2"/>
    </font>
    <font>
      <sz val="12"/>
      <name val="Arial"/>
      <family val="2"/>
    </font>
    <font>
      <b/>
      <sz val="12"/>
      <name val="Arial"/>
      <family val="2"/>
    </font>
    <font>
      <sz val="8"/>
      <name val="Calibri"/>
      <family val="2"/>
      <scheme val="minor"/>
    </font>
    <font>
      <b/>
      <sz val="12"/>
      <color rgb="FF000000"/>
      <name val="Calibri"/>
      <family val="2"/>
    </font>
    <font>
      <sz val="14"/>
      <color rgb="FFFF0000"/>
      <name val="Calibri"/>
      <family val="2"/>
      <scheme val="minor"/>
    </font>
    <font>
      <sz val="9"/>
      <color theme="0"/>
      <name val="Calibri"/>
      <family val="2"/>
      <scheme val="minor"/>
    </font>
    <font>
      <b/>
      <sz val="9"/>
      <color theme="0"/>
      <name val="Calibri"/>
      <family val="2"/>
      <scheme val="minor"/>
    </font>
    <font>
      <b/>
      <sz val="11"/>
      <color theme="0"/>
      <name val="Calibri"/>
      <family val="2"/>
      <scheme val="minor"/>
    </font>
    <font>
      <sz val="11"/>
      <color theme="0"/>
      <name val="Calibri"/>
      <family val="2"/>
      <scheme val="minor"/>
    </font>
    <font>
      <sz val="9"/>
      <name val="Calibri"/>
      <family val="2"/>
    </font>
    <font>
      <i/>
      <sz val="10"/>
      <color theme="1"/>
      <name val="Calibri"/>
      <family val="2"/>
      <scheme val="minor"/>
    </font>
    <font>
      <sz val="12"/>
      <color theme="0"/>
      <name val="Arial"/>
      <family val="2"/>
    </font>
    <font>
      <b/>
      <sz val="12"/>
      <color theme="0"/>
      <name val="Arial"/>
      <family val="2"/>
    </font>
  </fonts>
  <fills count="21">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3300"/>
        <bgColor indexed="64"/>
      </patternFill>
    </fill>
    <fill>
      <patternFill patternType="solid">
        <fgColor theme="0"/>
        <bgColor indexed="64"/>
      </patternFill>
    </fill>
    <fill>
      <patternFill patternType="solid">
        <fgColor theme="3" tint="0.79998168889431442"/>
        <bgColor indexed="64"/>
      </patternFill>
    </fill>
    <fill>
      <patternFill patternType="lightTrellis"/>
    </fill>
    <fill>
      <patternFill patternType="solid">
        <fgColor indexed="65"/>
        <bgColor indexed="64"/>
      </patternFill>
    </fill>
    <fill>
      <patternFill patternType="solid">
        <fgColor rgb="FFFFFF00"/>
        <bgColor indexed="64"/>
      </patternFill>
    </fill>
    <fill>
      <patternFill patternType="solid">
        <fgColor theme="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6" tint="0.59999389629810485"/>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theme="0" tint="-0.34998626667073579"/>
      </right>
      <top style="thin">
        <color rgb="FF000000"/>
      </top>
      <bottom/>
      <diagonal/>
    </border>
    <border>
      <left style="thin">
        <color theme="0" tint="-0.34998626667073579"/>
      </left>
      <right/>
      <top style="thin">
        <color rgb="FF000000"/>
      </top>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medium">
        <color indexed="64"/>
      </right>
      <top style="thin">
        <color auto="1"/>
      </top>
      <bottom style="thin">
        <color auto="1"/>
      </bottom>
      <diagonal/>
    </border>
    <border>
      <left/>
      <right style="thin">
        <color rgb="FF000000"/>
      </right>
      <top style="thin">
        <color rgb="FF000000"/>
      </top>
      <bottom/>
      <diagonal/>
    </border>
  </borders>
  <cellStyleXfs count="3">
    <xf numFmtId="0" fontId="0" fillId="0" borderId="0"/>
    <xf numFmtId="0" fontId="15" fillId="0" borderId="0"/>
    <xf numFmtId="0" fontId="21" fillId="0" borderId="0" applyNumberFormat="0" applyFill="0" applyBorder="0" applyAlignment="0" applyProtection="0"/>
  </cellStyleXfs>
  <cellXfs count="221">
    <xf numFmtId="0" fontId="0" fillId="0" borderId="0" xfId="0"/>
    <xf numFmtId="0" fontId="0" fillId="0" borderId="0" xfId="0" applyAlignment="1">
      <alignment vertical="center" wrapText="1"/>
    </xf>
    <xf numFmtId="0" fontId="5" fillId="0" borderId="0" xfId="0" applyFont="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8" fillId="0" borderId="0" xfId="0" applyFont="1" applyAlignment="1">
      <alignment horizontal="left" vertical="top" wrapText="1"/>
    </xf>
    <xf numFmtId="0" fontId="2" fillId="0" borderId="0" xfId="0" applyFont="1" applyAlignment="1">
      <alignment vertical="center"/>
    </xf>
    <xf numFmtId="0" fontId="8" fillId="0" borderId="0" xfId="0" applyFont="1" applyAlignment="1">
      <alignment vertical="center" wrapText="1"/>
    </xf>
    <xf numFmtId="0" fontId="11"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xf>
    <xf numFmtId="0" fontId="0" fillId="0" borderId="4" xfId="0" applyBorder="1" applyAlignment="1">
      <alignment horizontal="center" vertical="center"/>
    </xf>
    <xf numFmtId="0" fontId="13" fillId="0" borderId="4" xfId="0" applyFont="1" applyBorder="1" applyAlignment="1">
      <alignment horizontal="center" vertical="center"/>
    </xf>
    <xf numFmtId="0" fontId="0" fillId="0" borderId="4" xfId="0" applyBorder="1" applyAlignment="1">
      <alignment vertical="center" wrapText="1"/>
    </xf>
    <xf numFmtId="0" fontId="3" fillId="0" borderId="4" xfId="0" applyFont="1" applyBorder="1" applyAlignment="1">
      <alignment vertical="center" wrapText="1"/>
    </xf>
    <xf numFmtId="0" fontId="18" fillId="4" borderId="4" xfId="0" applyFont="1" applyFill="1" applyBorder="1" applyAlignment="1">
      <alignment vertical="center" wrapText="1"/>
    </xf>
    <xf numFmtId="0" fontId="0" fillId="0" borderId="4" xfId="0" applyBorder="1" applyAlignment="1">
      <alignment horizontal="center" vertical="center" wrapText="1"/>
    </xf>
    <xf numFmtId="0" fontId="19" fillId="6" borderId="4" xfId="0" applyFont="1" applyFill="1" applyBorder="1" applyAlignment="1">
      <alignment horizontal="center" vertical="center" wrapText="1"/>
    </xf>
    <xf numFmtId="0" fontId="3" fillId="6" borderId="4" xfId="0" applyFont="1" applyFill="1" applyBorder="1" applyAlignment="1">
      <alignment horizontal="center" vertical="center"/>
    </xf>
    <xf numFmtId="0" fontId="0" fillId="7" borderId="4" xfId="0" applyFill="1" applyBorder="1"/>
    <xf numFmtId="0" fontId="0" fillId="8" borderId="4" xfId="0" applyFill="1" applyBorder="1"/>
    <xf numFmtId="0" fontId="18" fillId="7" borderId="4" xfId="0" applyFont="1" applyFill="1" applyBorder="1" applyAlignment="1">
      <alignment vertical="center" wrapText="1"/>
    </xf>
    <xf numFmtId="0" fontId="0" fillId="4" borderId="4" xfId="0" applyFill="1" applyBorder="1"/>
    <xf numFmtId="0" fontId="18" fillId="8" borderId="4" xfId="0" applyFont="1" applyFill="1" applyBorder="1" applyAlignment="1">
      <alignment vertical="center" wrapText="1"/>
    </xf>
    <xf numFmtId="0" fontId="3" fillId="6" borderId="4" xfId="0" applyFont="1" applyFill="1" applyBorder="1" applyAlignment="1">
      <alignment horizontal="center"/>
    </xf>
    <xf numFmtId="0" fontId="7" fillId="0" borderId="0" xfId="0" applyFont="1"/>
    <xf numFmtId="0" fontId="20" fillId="0" borderId="0" xfId="0" applyFont="1" applyAlignment="1">
      <alignment vertical="center"/>
    </xf>
    <xf numFmtId="0" fontId="0" fillId="0" borderId="8" xfId="0" applyBorder="1"/>
    <xf numFmtId="0" fontId="22" fillId="0" borderId="9" xfId="0" applyFont="1" applyBorder="1" applyAlignment="1" applyProtection="1">
      <alignment vertical="center"/>
      <protection locked="0"/>
    </xf>
    <xf numFmtId="0" fontId="19" fillId="0" borderId="9" xfId="0" applyFont="1" applyBorder="1" applyAlignment="1" applyProtection="1">
      <alignment vertical="center" wrapText="1"/>
      <protection locked="0"/>
    </xf>
    <xf numFmtId="0" fontId="19" fillId="0" borderId="9" xfId="0" applyFont="1" applyBorder="1" applyAlignment="1" applyProtection="1">
      <alignment vertical="center"/>
      <protection locked="0"/>
    </xf>
    <xf numFmtId="0" fontId="19" fillId="0" borderId="9" xfId="0" applyFont="1" applyBorder="1" applyAlignment="1" applyProtection="1">
      <alignment horizontal="center" vertical="center"/>
      <protection locked="0"/>
    </xf>
    <xf numFmtId="0" fontId="0" fillId="0" borderId="10" xfId="0" applyBorder="1"/>
    <xf numFmtId="0" fontId="23" fillId="0" borderId="11" xfId="0" applyFont="1" applyBorder="1" applyAlignment="1" applyProtection="1">
      <alignment vertical="center"/>
      <protection locked="0"/>
    </xf>
    <xf numFmtId="0" fontId="19" fillId="0" borderId="0" xfId="0" applyFont="1" applyAlignment="1" applyProtection="1">
      <alignment vertical="center" wrapText="1"/>
      <protection locked="0"/>
    </xf>
    <xf numFmtId="0" fontId="19" fillId="0" borderId="0" xfId="0" applyFont="1" applyAlignment="1" applyProtection="1">
      <alignment vertical="center"/>
      <protection locked="0"/>
    </xf>
    <xf numFmtId="0" fontId="24" fillId="0" borderId="0" xfId="0" applyFont="1" applyAlignment="1">
      <alignment horizontal="right" vertical="center" wrapText="1"/>
    </xf>
    <xf numFmtId="0" fontId="24" fillId="0" borderId="0" xfId="0" applyFont="1" applyAlignment="1">
      <alignment horizontal="center" vertical="center" wrapText="1"/>
    </xf>
    <xf numFmtId="0" fontId="24" fillId="0" borderId="12" xfId="0" applyFont="1" applyBorder="1" applyAlignment="1">
      <alignment vertical="center" wrapText="1"/>
    </xf>
    <xf numFmtId="0" fontId="12" fillId="0" borderId="4" xfId="0" applyFont="1" applyBorder="1" applyAlignment="1" applyProtection="1">
      <alignment vertical="center"/>
      <protection locked="0"/>
    </xf>
    <xf numFmtId="0" fontId="19" fillId="0" borderId="4" xfId="0" applyFont="1" applyBorder="1" applyAlignment="1" applyProtection="1">
      <alignment vertical="center"/>
      <protection locked="0"/>
    </xf>
    <xf numFmtId="0" fontId="0" fillId="0" borderId="0" xfId="0" applyAlignment="1">
      <alignment horizontal="center"/>
    </xf>
    <xf numFmtId="0" fontId="0" fillId="0" borderId="12" xfId="0" applyBorder="1"/>
    <xf numFmtId="0" fontId="0" fillId="0" borderId="11" xfId="0" applyBorder="1"/>
    <xf numFmtId="0" fontId="19" fillId="0" borderId="0" xfId="0" applyFont="1" applyAlignment="1" applyProtection="1">
      <alignment horizontal="center" vertical="center"/>
      <protection locked="0"/>
    </xf>
    <xf numFmtId="0" fontId="25" fillId="0" borderId="0" xfId="0" applyFont="1" applyAlignment="1">
      <alignment vertical="center" wrapText="1"/>
    </xf>
    <xf numFmtId="0" fontId="19" fillId="0" borderId="0" xfId="0" applyFont="1" applyAlignment="1">
      <alignment vertical="center"/>
    </xf>
    <xf numFmtId="0" fontId="26" fillId="10" borderId="13" xfId="0" applyFont="1" applyFill="1" applyBorder="1" applyAlignment="1">
      <alignment vertical="center" wrapText="1"/>
    </xf>
    <xf numFmtId="0" fontId="26" fillId="10" borderId="14" xfId="0" applyFont="1" applyFill="1" applyBorder="1" applyAlignment="1">
      <alignment vertical="center" wrapText="1"/>
    </xf>
    <xf numFmtId="0" fontId="0" fillId="0" borderId="7" xfId="0" applyBorder="1" applyAlignment="1" applyProtection="1">
      <alignment vertical="center" wrapText="1"/>
      <protection locked="0"/>
    </xf>
    <xf numFmtId="0" fontId="0" fillId="0" borderId="4" xfId="0" applyBorder="1" applyAlignment="1" applyProtection="1">
      <alignment vertical="center" wrapText="1"/>
      <protection locked="0"/>
    </xf>
    <xf numFmtId="0" fontId="27"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28" fillId="0" borderId="11" xfId="0" applyFont="1" applyBorder="1" applyAlignment="1" applyProtection="1">
      <alignment vertical="center" wrapText="1"/>
      <protection locked="0"/>
    </xf>
    <xf numFmtId="0" fontId="28" fillId="0" borderId="0" xfId="0" applyFont="1" applyAlignment="1" applyProtection="1">
      <alignment vertical="center" wrapText="1"/>
      <protection locked="0"/>
    </xf>
    <xf numFmtId="0" fontId="28" fillId="0" borderId="0" xfId="0" applyFont="1" applyAlignment="1" applyProtection="1">
      <alignment vertical="center"/>
      <protection locked="0"/>
    </xf>
    <xf numFmtId="0" fontId="28" fillId="0" borderId="0" xfId="0" applyFont="1" applyAlignment="1" applyProtection="1">
      <alignment horizontal="center" vertical="center"/>
      <protection locked="0"/>
    </xf>
    <xf numFmtId="0" fontId="26" fillId="10" borderId="17" xfId="0" applyFont="1" applyFill="1" applyBorder="1" applyAlignment="1">
      <alignment horizontal="center" vertical="center"/>
    </xf>
    <xf numFmtId="0" fontId="26" fillId="0" borderId="0" xfId="0" applyFont="1" applyAlignment="1">
      <alignment vertical="center" wrapText="1"/>
    </xf>
    <xf numFmtId="0" fontId="19" fillId="0" borderId="4" xfId="0" applyFont="1" applyBorder="1" applyAlignment="1">
      <alignment vertical="center"/>
    </xf>
    <xf numFmtId="0" fontId="26" fillId="0" borderId="0" xfId="0" applyFont="1" applyAlignment="1">
      <alignment vertical="center"/>
    </xf>
    <xf numFmtId="1" fontId="0" fillId="12" borderId="0" xfId="0" applyNumberFormat="1" applyFill="1" applyAlignment="1">
      <alignment horizontal="center"/>
    </xf>
    <xf numFmtId="0" fontId="16" fillId="0" borderId="0" xfId="0" applyFont="1" applyAlignment="1">
      <alignment horizontal="center" vertical="center" wrapText="1"/>
    </xf>
    <xf numFmtId="0" fontId="0" fillId="6" borderId="0" xfId="0" applyFill="1" applyAlignment="1" applyProtection="1">
      <alignment vertical="center" wrapText="1"/>
      <protection locked="0"/>
    </xf>
    <xf numFmtId="0" fontId="0" fillId="0" borderId="18" xfId="0" applyBorder="1"/>
    <xf numFmtId="0" fontId="0" fillId="0" borderId="19" xfId="0" applyBorder="1"/>
    <xf numFmtId="0" fontId="0" fillId="0" borderId="19" xfId="0" applyBorder="1" applyAlignment="1">
      <alignment horizontal="center"/>
    </xf>
    <xf numFmtId="0" fontId="0" fillId="0" borderId="20" xfId="0" applyBorder="1"/>
    <xf numFmtId="0" fontId="15" fillId="0" borderId="0" xfId="1"/>
    <xf numFmtId="0" fontId="15" fillId="13" borderId="0" xfId="1" applyFill="1" applyAlignment="1">
      <alignment wrapText="1"/>
    </xf>
    <xf numFmtId="0" fontId="15" fillId="0" borderId="0" xfId="1" applyAlignment="1">
      <alignment wrapText="1"/>
    </xf>
    <xf numFmtId="0" fontId="29" fillId="0" borderId="0" xfId="1" applyFont="1"/>
    <xf numFmtId="0" fontId="18" fillId="0" borderId="0" xfId="1" applyFont="1"/>
    <xf numFmtId="0" fontId="18" fillId="0" borderId="0" xfId="1" applyFont="1" applyAlignment="1">
      <alignment wrapText="1"/>
    </xf>
    <xf numFmtId="0" fontId="30" fillId="0" borderId="0" xfId="1" applyFont="1"/>
    <xf numFmtId="0" fontId="15" fillId="0" borderId="0" xfId="1" applyProtection="1">
      <protection locked="0"/>
    </xf>
    <xf numFmtId="0" fontId="18" fillId="0" borderId="0" xfId="1" applyFont="1" applyProtection="1">
      <protection locked="0"/>
    </xf>
    <xf numFmtId="0" fontId="18" fillId="3" borderId="4" xfId="1" applyFont="1" applyFill="1" applyBorder="1" applyAlignment="1" applyProtection="1">
      <alignment horizontal="center" vertical="center"/>
      <protection locked="0"/>
    </xf>
    <xf numFmtId="2" fontId="18" fillId="12" borderId="4" xfId="1" applyNumberFormat="1" applyFont="1" applyFill="1" applyBorder="1" applyAlignment="1">
      <alignment horizontal="center" vertical="center"/>
    </xf>
    <xf numFmtId="2" fontId="18" fillId="12" borderId="4" xfId="1" applyNumberFormat="1" applyFont="1" applyFill="1" applyBorder="1" applyAlignment="1" applyProtection="1">
      <alignment horizontal="center" vertical="center"/>
      <protection locked="0"/>
    </xf>
    <xf numFmtId="0" fontId="31" fillId="9" borderId="4" xfId="1" applyFont="1" applyFill="1" applyBorder="1" applyAlignment="1" applyProtection="1">
      <alignment horizontal="center" vertical="center" wrapText="1"/>
      <protection locked="0"/>
    </xf>
    <xf numFmtId="0" fontId="18" fillId="3" borderId="4" xfId="1" applyFont="1" applyFill="1" applyBorder="1" applyAlignment="1">
      <alignment horizontal="center" vertical="center"/>
    </xf>
    <xf numFmtId="0" fontId="32" fillId="14" borderId="5" xfId="1" applyFont="1" applyFill="1" applyBorder="1" applyAlignment="1">
      <alignment horizontal="center" vertical="center" wrapText="1"/>
    </xf>
    <xf numFmtId="0" fontId="29" fillId="0" borderId="0" xfId="1" applyFont="1" applyAlignment="1">
      <alignment wrapText="1"/>
    </xf>
    <xf numFmtId="0" fontId="30" fillId="0" borderId="0" xfId="1" applyFont="1" applyAlignment="1">
      <alignment wrapText="1"/>
    </xf>
    <xf numFmtId="0" fontId="30" fillId="15" borderId="7" xfId="1" applyFont="1" applyFill="1" applyBorder="1" applyAlignment="1">
      <alignment horizontal="center" vertical="center" wrapText="1"/>
    </xf>
    <xf numFmtId="0" fontId="30" fillId="15" borderId="18" xfId="1" applyFont="1" applyFill="1" applyBorder="1" applyAlignment="1">
      <alignment horizontal="center" vertical="center" wrapText="1"/>
    </xf>
    <xf numFmtId="0" fontId="33" fillId="15" borderId="1" xfId="1" applyFont="1" applyFill="1" applyBorder="1" applyAlignment="1">
      <alignment horizontal="center" vertical="center" wrapText="1"/>
    </xf>
    <xf numFmtId="0" fontId="33" fillId="15" borderId="4" xfId="1" applyFont="1" applyFill="1" applyBorder="1" applyAlignment="1">
      <alignment horizontal="center" vertical="center" wrapText="1"/>
    </xf>
    <xf numFmtId="0" fontId="30" fillId="15" borderId="4" xfId="1" applyFont="1" applyFill="1" applyBorder="1" applyAlignment="1">
      <alignment horizontal="center" vertical="center" wrapText="1"/>
    </xf>
    <xf numFmtId="0" fontId="34" fillId="0" borderId="0" xfId="1" applyFont="1" applyAlignment="1">
      <alignment wrapText="1"/>
    </xf>
    <xf numFmtId="0" fontId="35" fillId="0" borderId="0" xfId="1" applyFont="1" applyAlignment="1">
      <alignment wrapText="1"/>
    </xf>
    <xf numFmtId="1" fontId="18" fillId="3" borderId="4" xfId="1" applyNumberFormat="1" applyFont="1" applyFill="1" applyBorder="1" applyAlignment="1">
      <alignment horizontal="center" vertical="center"/>
    </xf>
    <xf numFmtId="0" fontId="18" fillId="0" borderId="5" xfId="1" applyFont="1" applyBorder="1" applyAlignment="1" applyProtection="1">
      <alignment horizontal="center" vertical="center"/>
      <protection locked="0"/>
    </xf>
    <xf numFmtId="1" fontId="18" fillId="3" borderId="1" xfId="1" applyNumberFormat="1" applyFont="1" applyFill="1" applyBorder="1" applyAlignment="1">
      <alignment horizontal="center" vertical="center"/>
    </xf>
    <xf numFmtId="0" fontId="18" fillId="6" borderId="4" xfId="1" applyFont="1" applyFill="1" applyBorder="1" applyAlignment="1">
      <alignment horizontal="center" vertical="center"/>
    </xf>
    <xf numFmtId="0" fontId="18" fillId="0" borderId="4" xfId="1" applyFont="1" applyBorder="1" applyAlignment="1" applyProtection="1">
      <alignment horizontal="center" vertical="center"/>
      <protection locked="0"/>
    </xf>
    <xf numFmtId="0" fontId="18" fillId="0" borderId="4" xfId="1" applyFont="1" applyBorder="1" applyAlignment="1" applyProtection="1">
      <alignment vertical="center" wrapText="1"/>
      <protection locked="0"/>
    </xf>
    <xf numFmtId="1" fontId="18" fillId="17" borderId="4" xfId="1" applyNumberFormat="1" applyFont="1" applyFill="1" applyBorder="1" applyAlignment="1">
      <alignment horizontal="center" vertical="center"/>
    </xf>
    <xf numFmtId="0" fontId="36" fillId="0" borderId="4" xfId="1" applyFont="1" applyBorder="1" applyAlignment="1">
      <alignment horizontal="center" vertical="center"/>
    </xf>
    <xf numFmtId="0" fontId="30" fillId="3" borderId="4" xfId="1" applyFont="1" applyFill="1" applyBorder="1" applyAlignment="1">
      <alignment vertical="center" wrapText="1"/>
    </xf>
    <xf numFmtId="0" fontId="30" fillId="6" borderId="7" xfId="1" applyFont="1" applyFill="1" applyBorder="1" applyAlignment="1">
      <alignment horizontal="center" vertical="center" wrapText="1"/>
    </xf>
    <xf numFmtId="0" fontId="30" fillId="6" borderId="4" xfId="1" applyFont="1" applyFill="1" applyBorder="1" applyAlignment="1">
      <alignment horizontal="center" vertical="center" wrapText="1"/>
    </xf>
    <xf numFmtId="0" fontId="30" fillId="18" borderId="21" xfId="1" applyFont="1" applyFill="1" applyBorder="1" applyAlignment="1">
      <alignment horizontal="center" vertical="center" wrapText="1"/>
    </xf>
    <xf numFmtId="0" fontId="37" fillId="0" borderId="0" xfId="1" applyFont="1"/>
    <xf numFmtId="0" fontId="32" fillId="0" borderId="0" xfId="1" applyFont="1"/>
    <xf numFmtId="0" fontId="34" fillId="0" borderId="0" xfId="1" applyFont="1"/>
    <xf numFmtId="0" fontId="38" fillId="0" borderId="0" xfId="1" applyFont="1"/>
    <xf numFmtId="0" fontId="39" fillId="0" borderId="0" xfId="1" applyFont="1"/>
    <xf numFmtId="0" fontId="18" fillId="0" borderId="0" xfId="1" applyFont="1" applyAlignment="1">
      <alignment horizontal="center" vertical="center" wrapText="1"/>
    </xf>
    <xf numFmtId="0" fontId="30" fillId="0" borderId="0" xfId="1" applyFont="1" applyAlignment="1">
      <alignment vertical="center" wrapText="1"/>
    </xf>
    <xf numFmtId="0" fontId="18" fillId="0" borderId="0" xfId="1" applyFont="1" applyAlignment="1">
      <alignment vertical="center"/>
    </xf>
    <xf numFmtId="0" fontId="30" fillId="0" borderId="0" xfId="1" applyFont="1" applyAlignment="1">
      <alignment vertical="center"/>
    </xf>
    <xf numFmtId="0" fontId="40" fillId="0" borderId="0" xfId="1" applyFont="1" applyAlignment="1">
      <alignment wrapText="1"/>
    </xf>
    <xf numFmtId="0" fontId="33" fillId="0" borderId="0" xfId="1" applyFont="1" applyAlignment="1">
      <alignment wrapText="1"/>
    </xf>
    <xf numFmtId="0" fontId="30" fillId="0" borderId="0" xfId="1" applyFont="1" applyAlignment="1">
      <alignment horizontal="center" vertical="center" wrapText="1"/>
    </xf>
    <xf numFmtId="0" fontId="18" fillId="0" borderId="0" xfId="1" applyFont="1" applyAlignment="1">
      <alignment vertical="center" wrapText="1"/>
    </xf>
    <xf numFmtId="0" fontId="39" fillId="0" borderId="0" xfId="1" applyFont="1" applyAlignment="1">
      <alignment wrapText="1"/>
    </xf>
    <xf numFmtId="0" fontId="32" fillId="0" borderId="0" xfId="1" applyFont="1" applyAlignment="1">
      <alignment wrapText="1"/>
    </xf>
    <xf numFmtId="0" fontId="42" fillId="0" borderId="0" xfId="1" applyFont="1"/>
    <xf numFmtId="0" fontId="43" fillId="0" borderId="0" xfId="0" applyFont="1" applyAlignment="1">
      <alignment vertical="center"/>
    </xf>
    <xf numFmtId="0" fontId="33" fillId="14" borderId="5" xfId="1" applyFont="1" applyFill="1" applyBorder="1" applyAlignment="1">
      <alignment horizontal="center" vertical="center" wrapText="1"/>
    </xf>
    <xf numFmtId="0" fontId="43" fillId="0" borderId="0" xfId="0" applyFont="1"/>
    <xf numFmtId="0" fontId="33" fillId="3" borderId="4" xfId="1" applyFont="1" applyFill="1" applyBorder="1" applyAlignment="1">
      <alignment vertical="center" wrapText="1"/>
    </xf>
    <xf numFmtId="0" fontId="44" fillId="0" borderId="0" xfId="1" applyFont="1"/>
    <xf numFmtId="0" fontId="44" fillId="0" borderId="0" xfId="1" applyFont="1" applyAlignment="1">
      <alignment wrapText="1"/>
    </xf>
    <xf numFmtId="0" fontId="45" fillId="0" borderId="0" xfId="1" applyFont="1" applyAlignment="1">
      <alignment wrapText="1"/>
    </xf>
    <xf numFmtId="0" fontId="47" fillId="19" borderId="4" xfId="0" applyFont="1" applyFill="1" applyBorder="1" applyAlignment="1">
      <alignment horizontal="center" vertical="center"/>
    </xf>
    <xf numFmtId="0" fontId="46" fillId="19" borderId="4" xfId="0" applyFont="1" applyFill="1" applyBorder="1" applyAlignment="1">
      <alignment horizontal="center" vertical="center"/>
    </xf>
    <xf numFmtId="0" fontId="36" fillId="0" borderId="4" xfId="1" applyFont="1" applyBorder="1" applyAlignment="1" applyProtection="1">
      <alignment horizontal="center" vertical="center"/>
      <protection locked="0"/>
    </xf>
    <xf numFmtId="0" fontId="47" fillId="19" borderId="4" xfId="0" applyFont="1" applyFill="1" applyBorder="1" applyAlignment="1" applyProtection="1">
      <alignment horizontal="center" vertical="center"/>
      <protection locked="0"/>
    </xf>
    <xf numFmtId="1" fontId="18" fillId="17" borderId="4" xfId="1" applyNumberFormat="1" applyFont="1" applyFill="1" applyBorder="1" applyAlignment="1" applyProtection="1">
      <alignment horizontal="center" vertical="center"/>
      <protection locked="0"/>
    </xf>
    <xf numFmtId="0" fontId="15" fillId="0" borderId="4" xfId="1" applyBorder="1" applyProtection="1">
      <protection locked="0"/>
    </xf>
    <xf numFmtId="0" fontId="18" fillId="6" borderId="4" xfId="1" applyFont="1" applyFill="1" applyBorder="1" applyAlignment="1" applyProtection="1">
      <alignment horizontal="center" vertical="center"/>
      <protection locked="0"/>
    </xf>
    <xf numFmtId="1" fontId="18" fillId="3" borderId="1" xfId="1" applyNumberFormat="1" applyFont="1" applyFill="1" applyBorder="1" applyAlignment="1" applyProtection="1">
      <alignment horizontal="center" vertical="center"/>
      <protection locked="0"/>
    </xf>
    <xf numFmtId="1" fontId="18" fillId="3" borderId="4" xfId="1" applyNumberFormat="1" applyFont="1" applyFill="1" applyBorder="1" applyAlignment="1" applyProtection="1">
      <alignment horizontal="center" vertical="center"/>
      <protection locked="0"/>
    </xf>
    <xf numFmtId="0" fontId="19" fillId="9" borderId="4" xfId="0" applyFont="1" applyFill="1" applyBorder="1" applyAlignment="1" applyProtection="1">
      <alignment horizontal="center" vertical="center" wrapText="1"/>
      <protection locked="0"/>
    </xf>
    <xf numFmtId="0" fontId="26" fillId="10" borderId="22" xfId="0" applyFont="1" applyFill="1" applyBorder="1" applyAlignment="1">
      <alignment horizontal="center" vertical="center" wrapText="1"/>
    </xf>
    <xf numFmtId="1" fontId="0" fillId="11" borderId="4" xfId="0" applyNumberFormat="1" applyFill="1" applyBorder="1" applyAlignment="1">
      <alignment horizontal="center"/>
    </xf>
    <xf numFmtId="0" fontId="26" fillId="10" borderId="4" xfId="0" applyFont="1" applyFill="1" applyBorder="1" applyAlignment="1">
      <alignment vertical="center" wrapText="1"/>
    </xf>
    <xf numFmtId="0" fontId="31" fillId="9" borderId="0" xfId="1" applyFont="1" applyFill="1" applyAlignment="1" applyProtection="1">
      <alignment horizontal="center" vertical="center" wrapText="1"/>
      <protection locked="0"/>
    </xf>
    <xf numFmtId="0" fontId="18" fillId="0" borderId="4" xfId="1" applyFont="1" applyBorder="1" applyAlignment="1" applyProtection="1">
      <alignment horizontal="center" vertical="center" wrapText="1"/>
      <protection locked="0"/>
    </xf>
    <xf numFmtId="0" fontId="30" fillId="0" borderId="4" xfId="1" applyFont="1" applyBorder="1" applyAlignment="1" applyProtection="1">
      <alignment horizontal="center" vertical="center"/>
      <protection locked="0"/>
    </xf>
    <xf numFmtId="0" fontId="48" fillId="0" borderId="4" xfId="1" applyFont="1" applyBorder="1" applyAlignment="1">
      <alignment horizontal="center" vertical="center"/>
    </xf>
    <xf numFmtId="0" fontId="47" fillId="0" borderId="0" xfId="0" applyFont="1" applyAlignment="1">
      <alignment horizontal="center" vertical="center"/>
    </xf>
    <xf numFmtId="0" fontId="26" fillId="0" borderId="4" xfId="0" applyFont="1" applyBorder="1" applyAlignment="1">
      <alignment vertical="center"/>
    </xf>
    <xf numFmtId="0" fontId="45" fillId="0" borderId="0" xfId="1" applyFont="1"/>
    <xf numFmtId="0" fontId="21" fillId="0" borderId="0" xfId="2" applyBorder="1" applyAlignment="1">
      <alignment vertical="center"/>
    </xf>
    <xf numFmtId="0" fontId="21" fillId="0" borderId="0" xfId="2" applyBorder="1" applyAlignment="1" applyProtection="1">
      <alignment wrapText="1"/>
      <protection locked="0"/>
    </xf>
    <xf numFmtId="0" fontId="0" fillId="0" borderId="0" xfId="0" applyProtection="1">
      <protection locked="0"/>
    </xf>
    <xf numFmtId="0" fontId="0" fillId="0" borderId="0" xfId="0" applyAlignment="1">
      <alignment horizontal="left" vertical="center" wrapText="1"/>
    </xf>
    <xf numFmtId="0" fontId="8" fillId="0" borderId="0" xfId="0" applyFont="1" applyAlignment="1">
      <alignment vertical="top" wrapText="1"/>
    </xf>
    <xf numFmtId="0" fontId="16" fillId="0" borderId="0" xfId="0" applyFont="1"/>
    <xf numFmtId="0" fontId="16" fillId="0" borderId="0" xfId="0" applyFont="1" applyAlignment="1">
      <alignment horizontal="left" vertical="center" wrapText="1"/>
    </xf>
    <xf numFmtId="0" fontId="25" fillId="0" borderId="0" xfId="0" applyFont="1" applyAlignment="1" applyProtection="1">
      <alignment horizontal="center" vertical="center" wrapText="1"/>
      <protection locked="0"/>
    </xf>
    <xf numFmtId="0" fontId="25" fillId="0" borderId="0" xfId="0" applyFont="1" applyAlignment="1" applyProtection="1">
      <alignment vertical="center" wrapText="1"/>
      <protection locked="0"/>
    </xf>
    <xf numFmtId="0" fontId="49" fillId="0" borderId="0" xfId="0" applyFont="1" applyAlignment="1" applyProtection="1">
      <alignment horizontal="left" vertical="center" wrapText="1"/>
      <protection locked="0"/>
    </xf>
    <xf numFmtId="0" fontId="33" fillId="0" borderId="0" xfId="1" applyFont="1" applyAlignment="1">
      <alignment horizontal="center" wrapText="1"/>
    </xf>
    <xf numFmtId="0" fontId="32" fillId="0" borderId="0" xfId="1" applyFont="1" applyAlignment="1">
      <alignment horizontal="center" vertical="center" wrapText="1"/>
    </xf>
    <xf numFmtId="0" fontId="50" fillId="0" borderId="0" xfId="1" applyFont="1" applyAlignment="1">
      <alignment wrapText="1"/>
    </xf>
    <xf numFmtId="0" fontId="51" fillId="0" borderId="0" xfId="1" applyFont="1" applyAlignment="1">
      <alignment wrapText="1"/>
    </xf>
    <xf numFmtId="0" fontId="50" fillId="0" borderId="0" xfId="1" applyFont="1"/>
    <xf numFmtId="0" fontId="32" fillId="20" borderId="4" xfId="1" applyFont="1" applyFill="1" applyBorder="1" applyAlignment="1">
      <alignment vertical="center" wrapText="1"/>
    </xf>
    <xf numFmtId="0" fontId="25" fillId="0" borderId="0" xfId="0" applyFont="1" applyAlignment="1">
      <alignment horizontal="center" vertical="center" wrapText="1"/>
    </xf>
    <xf numFmtId="14" fontId="18" fillId="0" borderId="4" xfId="1" applyNumberFormat="1" applyFont="1" applyBorder="1" applyAlignment="1" applyProtection="1">
      <alignment vertical="center" wrapText="1"/>
      <protection locked="0"/>
    </xf>
    <xf numFmtId="0" fontId="3" fillId="18" borderId="4" xfId="0" applyFont="1" applyFill="1" applyBorder="1" applyAlignment="1">
      <alignment horizontal="center" vertical="center" wrapText="1"/>
    </xf>
    <xf numFmtId="0" fontId="0" fillId="0" borderId="4" xfId="0" applyBorder="1"/>
    <xf numFmtId="0" fontId="8" fillId="0" borderId="0" xfId="0" applyFont="1" applyAlignment="1">
      <alignment horizontal="left" vertical="center" wrapText="1"/>
    </xf>
    <xf numFmtId="0" fontId="0" fillId="0" borderId="0" xfId="0" applyAlignment="1">
      <alignment vertical="top"/>
    </xf>
    <xf numFmtId="0" fontId="0" fillId="0" borderId="0" xfId="0" quotePrefix="1" applyAlignment="1">
      <alignment horizontal="left" vertical="center" indent="1"/>
    </xf>
    <xf numFmtId="0" fontId="0" fillId="0" borderId="0" xfId="0" applyAlignment="1">
      <alignment vertical="top" wrapText="1"/>
    </xf>
    <xf numFmtId="0" fontId="16" fillId="3" borderId="1" xfId="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0" xfId="0" applyAlignment="1">
      <alignment vertical="center" wrapText="1"/>
    </xf>
    <xf numFmtId="0" fontId="8" fillId="0" borderId="0" xfId="0" applyFont="1" applyAlignment="1">
      <alignment vertical="top" wrapText="1"/>
    </xf>
    <xf numFmtId="0" fontId="0" fillId="0" borderId="0" xfId="0" applyAlignment="1">
      <alignment horizontal="left" vertical="center" wrapText="1"/>
    </xf>
    <xf numFmtId="0" fontId="3" fillId="5"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5" borderId="1" xfId="0" applyFont="1" applyFill="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8" fillId="0" borderId="0" xfId="0" applyFont="1" applyAlignment="1">
      <alignment horizontal="left" vertical="center" wrapText="1"/>
    </xf>
    <xf numFmtId="0" fontId="7" fillId="0" borderId="0" xfId="0" applyFont="1" applyAlignment="1">
      <alignment horizontal="left" vertical="center"/>
    </xf>
    <xf numFmtId="0" fontId="4" fillId="2" borderId="0" xfId="0" applyFont="1" applyFill="1" applyAlignment="1">
      <alignment vertical="center" wrapText="1"/>
    </xf>
    <xf numFmtId="0" fontId="8" fillId="0" borderId="0" xfId="0" applyFont="1" applyAlignment="1">
      <alignment horizontal="left" vertical="top" wrapText="1"/>
    </xf>
    <xf numFmtId="0" fontId="21" fillId="0" borderId="0" xfId="2" applyFill="1" applyBorder="1" applyAlignment="1" applyProtection="1">
      <alignment horizontal="left" vertical="center" wrapText="1"/>
      <protection locked="0"/>
    </xf>
    <xf numFmtId="0" fontId="21" fillId="0" borderId="0" xfId="2" applyBorder="1" applyAlignment="1" applyProtection="1">
      <alignment horizontal="left" vertical="center" wrapText="1"/>
      <protection locked="0"/>
    </xf>
    <xf numFmtId="0" fontId="12" fillId="0" borderId="0" xfId="0" applyFont="1" applyAlignment="1">
      <alignment horizontal="justify" vertical="center" wrapText="1"/>
    </xf>
    <xf numFmtId="0" fontId="12" fillId="0" borderId="0" xfId="0" applyFont="1" applyAlignment="1">
      <alignment wrapText="1"/>
    </xf>
    <xf numFmtId="0" fontId="17" fillId="0" borderId="1" xfId="0" applyFont="1" applyBorder="1" applyAlignment="1">
      <alignment vertical="center" wrapText="1"/>
    </xf>
    <xf numFmtId="0" fontId="3" fillId="0" borderId="4" xfId="0" applyFont="1" applyBorder="1" applyAlignment="1">
      <alignment horizontal="left" vertical="center" wrapText="1"/>
    </xf>
    <xf numFmtId="0" fontId="12" fillId="0" borderId="0" xfId="0" applyFont="1" applyAlignment="1">
      <alignment vertical="center" wrapText="1"/>
    </xf>
    <xf numFmtId="0" fontId="25" fillId="0" borderId="0" xfId="0" applyFont="1" applyAlignment="1" applyProtection="1">
      <alignment horizontal="center" vertical="center" wrapText="1"/>
      <protection locked="0"/>
    </xf>
    <xf numFmtId="0" fontId="0" fillId="6" borderId="0" xfId="0" applyFill="1" applyAlignment="1" applyProtection="1">
      <alignment horizontal="center" vertical="center" wrapText="1"/>
      <protection locked="0"/>
    </xf>
    <xf numFmtId="0" fontId="25" fillId="0" borderId="0" xfId="0" applyFont="1" applyAlignment="1">
      <alignment horizontal="left" vertical="center" wrapText="1"/>
    </xf>
    <xf numFmtId="0" fontId="49" fillId="0" borderId="0" xfId="0" applyFont="1" applyAlignment="1">
      <alignment horizontal="left" vertical="center" wrapText="1"/>
    </xf>
    <xf numFmtId="0" fontId="26" fillId="10" borderId="15" xfId="0" applyFont="1" applyFill="1" applyBorder="1" applyAlignment="1">
      <alignment horizontal="center" vertical="center" wrapText="1"/>
    </xf>
    <xf numFmtId="0" fontId="26" fillId="10" borderId="16" xfId="0" applyFont="1" applyFill="1" applyBorder="1" applyAlignment="1">
      <alignment horizontal="center" vertical="center" wrapText="1"/>
    </xf>
    <xf numFmtId="0" fontId="25" fillId="0" borderId="0" xfId="0" applyFont="1" applyAlignment="1">
      <alignment horizontal="center" vertical="center" wrapText="1"/>
    </xf>
    <xf numFmtId="0" fontId="0" fillId="6" borderId="0" xfId="0" applyFill="1" applyAlignment="1" applyProtection="1">
      <alignment horizontal="center"/>
      <protection locked="0"/>
    </xf>
    <xf numFmtId="0" fontId="26" fillId="10" borderId="4" xfId="0" applyFont="1" applyFill="1" applyBorder="1" applyAlignment="1">
      <alignment horizontal="center" vertical="center" wrapText="1"/>
    </xf>
    <xf numFmtId="0" fontId="33" fillId="16" borderId="1" xfId="1" applyFont="1" applyFill="1" applyBorder="1" applyAlignment="1">
      <alignment horizontal="center" vertical="center" wrapText="1"/>
    </xf>
    <xf numFmtId="0" fontId="33" fillId="16" borderId="2" xfId="1" applyFont="1" applyFill="1" applyBorder="1" applyAlignment="1">
      <alignment horizontal="center" vertical="center" wrapText="1"/>
    </xf>
    <xf numFmtId="0" fontId="33" fillId="16" borderId="14" xfId="1" applyFont="1" applyFill="1" applyBorder="1" applyAlignment="1">
      <alignment horizontal="center" vertical="center" wrapText="1"/>
    </xf>
    <xf numFmtId="0" fontId="4" fillId="2" borderId="0" xfId="0" applyFont="1" applyFill="1" applyAlignment="1">
      <alignment horizontal="center" vertical="center" wrapText="1"/>
    </xf>
    <xf numFmtId="0" fontId="33" fillId="16" borderId="3" xfId="1" applyFont="1" applyFill="1" applyBorder="1" applyAlignment="1">
      <alignment horizontal="center" vertical="center" wrapText="1"/>
    </xf>
    <xf numFmtId="0" fontId="0" fillId="16" borderId="2" xfId="0" applyFill="1" applyBorder="1" applyAlignment="1">
      <alignment horizontal="center" vertical="center" wrapText="1"/>
    </xf>
    <xf numFmtId="0" fontId="0" fillId="16" borderId="3" xfId="0" applyFill="1" applyBorder="1" applyAlignment="1">
      <alignment horizontal="center" vertical="center" wrapText="1"/>
    </xf>
    <xf numFmtId="0" fontId="33" fillId="5" borderId="1" xfId="1" applyFont="1" applyFill="1" applyBorder="1" applyAlignment="1">
      <alignment horizontal="center" vertical="center" wrapText="1"/>
    </xf>
    <xf numFmtId="0" fontId="33" fillId="5" borderId="2" xfId="1" applyFont="1" applyFill="1" applyBorder="1" applyAlignment="1">
      <alignment horizontal="center" vertical="center" wrapText="1"/>
    </xf>
    <xf numFmtId="0" fontId="33" fillId="5" borderId="3" xfId="1" applyFont="1" applyFill="1" applyBorder="1" applyAlignment="1">
      <alignment horizontal="center" vertical="center" wrapText="1"/>
    </xf>
    <xf numFmtId="0" fontId="33" fillId="5" borderId="4" xfId="1" applyFont="1" applyFill="1" applyBorder="1" applyAlignment="1">
      <alignment horizontal="center" vertical="center" wrapText="1"/>
    </xf>
    <xf numFmtId="0" fontId="34" fillId="0" borderId="0" xfId="1" applyFont="1" applyAlignment="1">
      <alignment horizontal="left" wrapText="1"/>
    </xf>
  </cellXfs>
  <cellStyles count="3">
    <cellStyle name="Hipervínculo" xfId="2" builtinId="8"/>
    <cellStyle name="Normal" xfId="0" builtinId="0"/>
    <cellStyle name="Normal 2" xfId="1" xr:uid="{553F5A2E-9FB3-428D-8C7C-B3B0816D6704}"/>
  </cellStyles>
  <dxfs count="20">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patternType="solid"/>
      </fill>
    </dxf>
    <dxf>
      <fill>
        <patternFill>
          <bgColor rgb="FFC6EFCE"/>
        </patternFill>
      </fill>
    </dxf>
    <dxf>
      <fill>
        <patternFill>
          <bgColor rgb="FFFFEB9C"/>
        </patternFill>
      </fill>
    </dxf>
    <dxf>
      <fill>
        <patternFill>
          <bgColor rgb="FFFFC7CE"/>
        </patternFill>
      </fill>
    </dxf>
    <dxf>
      <fill>
        <patternFill>
          <bgColor theme="9" tint="0.59996337778862885"/>
        </patternFill>
      </fill>
    </dxf>
    <dxf>
      <fill>
        <patternFill>
          <bgColor rgb="FFFF7D7D"/>
        </patternFill>
      </fill>
    </dxf>
    <dxf>
      <fill>
        <patternFill patternType="lightTrellis"/>
      </fill>
    </dxf>
    <dxf>
      <fill>
        <patternFill>
          <bgColor theme="9" tint="0.79998168889431442"/>
        </patternFill>
      </fill>
    </dxf>
    <dxf>
      <fill>
        <patternFill>
          <bgColor theme="7" tint="0.59996337778862885"/>
        </patternFill>
      </fill>
    </dxf>
    <dxf>
      <fill>
        <patternFill>
          <fgColor rgb="FFFF4F4F"/>
          <bgColor rgb="FFFF6D6D"/>
        </patternFill>
      </fill>
    </dxf>
    <dxf>
      <fill>
        <patternFill patternType="lightTrellis"/>
      </fill>
    </dxf>
    <dxf>
      <fill>
        <patternFill>
          <bgColor rgb="FFFF5757"/>
        </patternFill>
      </fill>
    </dxf>
    <dxf>
      <fill>
        <patternFill>
          <bgColor theme="9" tint="0.39994506668294322"/>
        </patternFill>
      </fill>
    </dxf>
    <dxf>
      <fill>
        <patternFill>
          <bgColor theme="7" tint="0.39994506668294322"/>
        </patternFill>
      </fill>
    </dxf>
    <dxf>
      <fill>
        <patternFill>
          <bgColor rgb="FFFF5757"/>
        </patternFill>
      </fill>
    </dxf>
    <dxf>
      <fill>
        <patternFill>
          <bgColor theme="9"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359833</xdr:colOff>
      <xdr:row>32</xdr:row>
      <xdr:rowOff>31723</xdr:rowOff>
    </xdr:from>
    <xdr:to>
      <xdr:col>3</xdr:col>
      <xdr:colOff>1850178</xdr:colOff>
      <xdr:row>32</xdr:row>
      <xdr:rowOff>2705858</xdr:rowOff>
    </xdr:to>
    <xdr:pic>
      <xdr:nvPicPr>
        <xdr:cNvPr id="3" name="Imagen 2">
          <a:extLst>
            <a:ext uri="{FF2B5EF4-FFF2-40B4-BE49-F238E27FC236}">
              <a16:creationId xmlns:a16="http://schemas.microsoft.com/office/drawing/2014/main" id="{E8DE70D6-BFC2-2914-D240-13D56723EC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9833" y="12562390"/>
          <a:ext cx="6002655" cy="2674135"/>
        </a:xfrm>
        <a:prstGeom prst="rect">
          <a:avLst/>
        </a:prstGeom>
      </xdr:spPr>
    </xdr:pic>
    <xdr:clientData/>
  </xdr:twoCellAnchor>
  <xdr:twoCellAnchor editAs="oneCell">
    <xdr:from>
      <xdr:col>3</xdr:col>
      <xdr:colOff>2264833</xdr:colOff>
      <xdr:row>32</xdr:row>
      <xdr:rowOff>86572</xdr:rowOff>
    </xdr:from>
    <xdr:to>
      <xdr:col>5</xdr:col>
      <xdr:colOff>399011</xdr:colOff>
      <xdr:row>32</xdr:row>
      <xdr:rowOff>2801220</xdr:rowOff>
    </xdr:to>
    <xdr:pic>
      <xdr:nvPicPr>
        <xdr:cNvPr id="6" name="Imagen 5">
          <a:extLst>
            <a:ext uri="{FF2B5EF4-FFF2-40B4-BE49-F238E27FC236}">
              <a16:creationId xmlns:a16="http://schemas.microsoft.com/office/drawing/2014/main" id="{FCB8274B-DD70-0E35-F7B1-194507CB95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73333" y="12617239"/>
          <a:ext cx="6117821" cy="27013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2845937</xdr:colOff>
      <xdr:row>1</xdr:row>
      <xdr:rowOff>121920</xdr:rowOff>
    </xdr:from>
    <xdr:to>
      <xdr:col>4</xdr:col>
      <xdr:colOff>3192914</xdr:colOff>
      <xdr:row>2</xdr:row>
      <xdr:rowOff>170498</xdr:rowOff>
    </xdr:to>
    <xdr:pic>
      <xdr:nvPicPr>
        <xdr:cNvPr id="3" name="Imagen 10">
          <a:extLst>
            <a:ext uri="{FF2B5EF4-FFF2-40B4-BE49-F238E27FC236}">
              <a16:creationId xmlns:a16="http://schemas.microsoft.com/office/drawing/2014/main" id="{B518CAA3-B697-429F-9660-657AC57B6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7857" y="304800"/>
          <a:ext cx="346977" cy="27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3444327</xdr:colOff>
      <xdr:row>1</xdr:row>
      <xdr:rowOff>114300</xdr:rowOff>
    </xdr:from>
    <xdr:to>
      <xdr:col>5</xdr:col>
      <xdr:colOff>495300</xdr:colOff>
      <xdr:row>2</xdr:row>
      <xdr:rowOff>199939</xdr:rowOff>
    </xdr:to>
    <xdr:pic>
      <xdr:nvPicPr>
        <xdr:cNvPr id="4" name="Imagen 11">
          <a:extLst>
            <a:ext uri="{FF2B5EF4-FFF2-40B4-BE49-F238E27FC236}">
              <a16:creationId xmlns:a16="http://schemas.microsoft.com/office/drawing/2014/main" id="{4C84805D-8826-44C7-9120-E68ABD8AD4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76247" y="297180"/>
          <a:ext cx="594273" cy="314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xdr:row>
      <xdr:rowOff>0</xdr:rowOff>
    </xdr:from>
    <xdr:to>
      <xdr:col>4</xdr:col>
      <xdr:colOff>2559685</xdr:colOff>
      <xdr:row>2</xdr:row>
      <xdr:rowOff>226695</xdr:rowOff>
    </xdr:to>
    <xdr:pic>
      <xdr:nvPicPr>
        <xdr:cNvPr id="6" name="Imagen 5">
          <a:extLst>
            <a:ext uri="{FF2B5EF4-FFF2-40B4-BE49-F238E27FC236}">
              <a16:creationId xmlns:a16="http://schemas.microsoft.com/office/drawing/2014/main" id="{1C3FBE29-9BBD-6488-FFA3-0002B19B091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31920" y="182880"/>
          <a:ext cx="2559685" cy="4552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428625</xdr:colOff>
      <xdr:row>11</xdr:row>
      <xdr:rowOff>104774</xdr:rowOff>
    </xdr:from>
    <xdr:to>
      <xdr:col>10</xdr:col>
      <xdr:colOff>85726</xdr:colOff>
      <xdr:row>21</xdr:row>
      <xdr:rowOff>9525</xdr:rowOff>
    </xdr:to>
    <xdr:sp macro="" textlink="">
      <xdr:nvSpPr>
        <xdr:cNvPr id="2" name="CuadroTexto 1">
          <a:extLst>
            <a:ext uri="{FF2B5EF4-FFF2-40B4-BE49-F238E27FC236}">
              <a16:creationId xmlns:a16="http://schemas.microsoft.com/office/drawing/2014/main" id="{89BE366E-DE35-4B13-88F1-2A05704448D4}"/>
            </a:ext>
          </a:extLst>
        </xdr:cNvPr>
        <xdr:cNvSpPr txBox="1"/>
      </xdr:nvSpPr>
      <xdr:spPr>
        <a:xfrm>
          <a:off x="428625" y="3235324"/>
          <a:ext cx="5689601" cy="174625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a:t>
          </a:r>
          <a:r>
            <a:rPr lang="es-ES" sz="1100">
              <a:solidFill>
                <a:schemeClr val="dk1"/>
              </a:solidFill>
              <a:effectLst/>
              <a:latin typeface="+mn-lt"/>
              <a:ea typeface="+mn-ea"/>
              <a:cs typeface="+mn-cs"/>
            </a:rPr>
            <a:t>una vez descontados la controles estándares implementados en la entidad</a:t>
          </a:r>
          <a:r>
            <a:rPr lang="en-GB" sz="1100">
              <a:solidFill>
                <a:schemeClr val="dk1"/>
              </a:solidFill>
              <a:effectLst/>
              <a:latin typeface="+mn-lt"/>
              <a:ea typeface="+mn-ea"/>
              <a:cs typeface="+mn-cs"/>
            </a:rPr>
            <a:t>), se deberán de incorporar los controles </a:t>
          </a:r>
          <a:r>
            <a:rPr lang="es-ES" sz="1100">
              <a:solidFill>
                <a:schemeClr val="dk1"/>
              </a:solidFill>
              <a:effectLst/>
              <a:latin typeface="+mn-lt"/>
              <a:ea typeface="+mn-ea"/>
              <a:cs typeface="+mn-cs"/>
            </a:rPr>
            <a:t>alternativos (Plan de acción) </a:t>
          </a:r>
          <a:r>
            <a:rPr lang="en-GB" sz="1100">
              <a:solidFill>
                <a:schemeClr val="dk1"/>
              </a:solidFill>
              <a:effectLst/>
              <a:latin typeface="+mn-lt"/>
              <a:ea typeface="+mn-ea"/>
              <a:cs typeface="+mn-cs"/>
            </a:rPr>
            <a:t>hasta que el coeficiente total de riesgo objetivo se reduzca a niveles aceptables.</a:t>
          </a:r>
          <a:br>
            <a:rPr lang="en-GB" sz="1100">
              <a:solidFill>
                <a:schemeClr val="dk1"/>
              </a:solidFill>
              <a:effectLst/>
              <a:latin typeface="+mn-lt"/>
              <a:ea typeface="+mn-ea"/>
              <a:cs typeface="+mn-cs"/>
            </a:rPr>
          </a:b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a:t>
          </a:r>
          <a:endParaRPr lang="es-ES"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ondoseuropeos.hacienda.gob.es/sitios/dgpmrr/es-es/Paginas/CoFFEE.aspx" TargetMode="External"/><Relationship Id="rId3" Type="http://schemas.openxmlformats.org/officeDocument/2006/relationships/hyperlink" Target="https://planderecuperacion.gob.es/documentos-y-enlaces" TargetMode="External"/><Relationship Id="rId7" Type="http://schemas.openxmlformats.org/officeDocument/2006/relationships/hyperlink" Target="https://www.igae.pap.hacienda.gob.es/sitios/igae/es-ES/Documents/GUIA%20SIST.%20SEGUIM.%20HyO%20MRR%20DEF.pdf" TargetMode="External"/><Relationship Id="rId2" Type="http://schemas.openxmlformats.org/officeDocument/2006/relationships/hyperlink" Target="https://www.boe.es/buscar/doc.php?id=BOE-A-2021-15861" TargetMode="External"/><Relationship Id="rId1" Type="http://schemas.openxmlformats.org/officeDocument/2006/relationships/hyperlink" Target="https://www.boe.es/buscar/doc.php?id=BOE-A-2021-15860" TargetMode="External"/><Relationship Id="rId6" Type="http://schemas.openxmlformats.org/officeDocument/2006/relationships/hyperlink" Target="https://www.lamoncloa.gob.es/temas/fondos-recuperacion/Documents/05052021-Componente25.pdf" TargetMode="External"/><Relationship Id="rId11" Type="http://schemas.openxmlformats.org/officeDocument/2006/relationships/drawing" Target="../drawings/drawing1.xml"/><Relationship Id="rId5" Type="http://schemas.openxmlformats.org/officeDocument/2006/relationships/hyperlink" Target="https://www.lamoncloa.gob.es/temas/fondos-recuperacion/Documents/16062021-Componente15.pdf" TargetMode="External"/><Relationship Id="rId10" Type="http://schemas.openxmlformats.org/officeDocument/2006/relationships/printerSettings" Target="../printerSettings/printerSettings1.bin"/><Relationship Id="rId4" Type="http://schemas.openxmlformats.org/officeDocument/2006/relationships/hyperlink" Target="https://eur-lex.europa.eu/legal-content/ES/TXT/PDF/?uri=CELEX:52021SC0147&amp;from=ES" TargetMode="External"/><Relationship Id="rId9" Type="http://schemas.openxmlformats.org/officeDocument/2006/relationships/hyperlink" Target="https://www.fondoseuropeos.hacienda.gob.es/sitios/dgpmrr/es-es/Documents/230213_Metod_Gest_HyO_PRT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07A88-41E2-4FA9-B3B4-45C612358501}">
  <dimension ref="A1:P124"/>
  <sheetViews>
    <sheetView showGridLines="0" tabSelected="1" zoomScale="90" zoomScaleNormal="90" workbookViewId="0">
      <selection activeCell="C84" sqref="C84:E84"/>
    </sheetView>
  </sheetViews>
  <sheetFormatPr baseColWidth="10" defaultColWidth="9.140625" defaultRowHeight="15" x14ac:dyDescent="0.25"/>
  <cols>
    <col min="2" max="2" width="43.5703125" customWidth="1"/>
    <col min="3" max="3" width="12.85546875" customWidth="1"/>
    <col min="4" max="4" width="35.42578125" customWidth="1"/>
    <col min="5" max="5" width="80.7109375" customWidth="1"/>
    <col min="7" max="7" width="11.5703125" customWidth="1"/>
  </cols>
  <sheetData>
    <row r="1" spans="1:16" ht="18.75" x14ac:dyDescent="0.3">
      <c r="A1" s="191" t="s">
        <v>147</v>
      </c>
      <c r="B1" s="177"/>
      <c r="C1" s="177"/>
      <c r="D1" s="177"/>
      <c r="E1" s="177"/>
      <c r="F1" s="2"/>
      <c r="G1" s="2"/>
      <c r="H1" s="2"/>
      <c r="I1" s="2"/>
      <c r="J1" s="2"/>
      <c r="K1" s="2"/>
      <c r="L1" s="2"/>
      <c r="M1" s="2"/>
      <c r="N1" s="2"/>
      <c r="O1" s="2"/>
      <c r="P1" s="2"/>
    </row>
    <row r="2" spans="1:16" ht="18.75" x14ac:dyDescent="0.3">
      <c r="A2" s="3"/>
      <c r="B2" s="4"/>
      <c r="C2" s="3"/>
      <c r="D2" s="3"/>
      <c r="E2" s="3"/>
      <c r="F2" s="2"/>
      <c r="G2" s="2"/>
      <c r="H2" s="2"/>
      <c r="I2" s="2"/>
      <c r="J2" s="2"/>
      <c r="K2" s="2"/>
      <c r="L2" s="2"/>
      <c r="M2" s="2"/>
      <c r="N2" s="2"/>
      <c r="O2" s="2"/>
      <c r="P2" s="2"/>
    </row>
    <row r="3" spans="1:16" ht="18.75" x14ac:dyDescent="0.3">
      <c r="A3" s="5" t="s">
        <v>219</v>
      </c>
      <c r="B3" s="3"/>
      <c r="C3" s="3"/>
      <c r="D3" s="3"/>
      <c r="E3" s="3"/>
      <c r="F3" s="2"/>
      <c r="G3" s="2"/>
      <c r="H3" s="2"/>
      <c r="I3" s="2"/>
      <c r="J3" s="2"/>
      <c r="K3" s="2"/>
      <c r="L3" s="2"/>
      <c r="M3" s="2"/>
      <c r="N3" s="2"/>
      <c r="O3" s="2"/>
      <c r="P3" s="2"/>
    </row>
    <row r="4" spans="1:16" ht="18.75" x14ac:dyDescent="0.3">
      <c r="A4" s="5"/>
      <c r="B4" s="3"/>
      <c r="C4" s="3"/>
      <c r="D4" s="3"/>
      <c r="E4" s="3"/>
      <c r="F4" s="2"/>
      <c r="G4" s="2"/>
      <c r="H4" s="2"/>
      <c r="I4" s="2"/>
      <c r="J4" s="2"/>
      <c r="K4" s="2"/>
      <c r="L4" s="2"/>
      <c r="M4" s="2"/>
      <c r="N4" s="2"/>
      <c r="O4" s="2"/>
      <c r="P4" s="2"/>
    </row>
    <row r="5" spans="1:16" ht="18.75" x14ac:dyDescent="0.3">
      <c r="A5" s="6" t="s">
        <v>269</v>
      </c>
      <c r="B5" s="3"/>
      <c r="C5" s="3"/>
      <c r="D5" s="3"/>
      <c r="E5" s="3"/>
      <c r="F5" s="2"/>
      <c r="G5" s="2"/>
      <c r="H5" s="2"/>
      <c r="I5" s="2"/>
      <c r="J5" s="2"/>
      <c r="K5" s="2"/>
      <c r="L5" s="2"/>
      <c r="M5" s="2"/>
      <c r="N5" s="2"/>
      <c r="O5" s="2"/>
      <c r="P5" s="2"/>
    </row>
    <row r="6" spans="1:16" ht="18.75" x14ac:dyDescent="0.3">
      <c r="A6" s="172" t="s">
        <v>270</v>
      </c>
      <c r="B6" s="3"/>
      <c r="C6" s="3"/>
      <c r="D6" s="3"/>
      <c r="E6" s="3"/>
      <c r="F6" s="2"/>
      <c r="G6" s="2"/>
      <c r="H6" s="2"/>
      <c r="I6" s="2"/>
      <c r="J6" s="2"/>
      <c r="K6" s="2"/>
      <c r="L6" s="2"/>
      <c r="M6" s="2"/>
      <c r="N6" s="2"/>
      <c r="O6" s="2"/>
      <c r="P6" s="2"/>
    </row>
    <row r="7" spans="1:16" ht="18.75" x14ac:dyDescent="0.3">
      <c r="A7" s="172" t="s">
        <v>271</v>
      </c>
      <c r="B7" s="3"/>
      <c r="C7" s="3"/>
      <c r="D7" s="3"/>
      <c r="E7" s="3"/>
      <c r="F7" s="2"/>
      <c r="G7" s="2"/>
      <c r="H7" s="2"/>
      <c r="I7" s="2"/>
      <c r="J7" s="2"/>
      <c r="K7" s="2"/>
      <c r="L7" s="2"/>
      <c r="M7" s="2"/>
      <c r="N7" s="2"/>
      <c r="O7" s="2"/>
      <c r="P7" s="2"/>
    </row>
    <row r="8" spans="1:16" ht="18.75" x14ac:dyDescent="0.3">
      <c r="A8" s="5"/>
      <c r="B8" s="3"/>
      <c r="C8" s="3"/>
      <c r="D8" s="3"/>
      <c r="E8" s="3"/>
      <c r="F8" s="2"/>
      <c r="G8" s="2"/>
      <c r="H8" s="2"/>
      <c r="I8" s="2"/>
      <c r="J8" s="2"/>
      <c r="K8" s="2"/>
      <c r="L8" s="2"/>
      <c r="M8" s="2"/>
      <c r="N8" s="2"/>
      <c r="O8" s="2"/>
      <c r="P8" s="2"/>
    </row>
    <row r="9" spans="1:16" ht="18.75" x14ac:dyDescent="0.3">
      <c r="A9" s="6" t="s">
        <v>220</v>
      </c>
      <c r="B9" s="3"/>
      <c r="C9" s="3"/>
      <c r="D9" s="3"/>
      <c r="E9" s="3"/>
      <c r="F9" s="2"/>
      <c r="G9" s="2"/>
      <c r="H9" s="2"/>
      <c r="I9" s="2"/>
      <c r="J9" s="2"/>
      <c r="K9" s="2"/>
      <c r="L9" s="2"/>
      <c r="M9" s="2"/>
      <c r="N9" s="2"/>
      <c r="O9" s="2"/>
      <c r="P9" s="2"/>
    </row>
    <row r="10" spans="1:16" ht="18.75" x14ac:dyDescent="0.3">
      <c r="A10" s="6" t="s">
        <v>0</v>
      </c>
      <c r="B10" s="3"/>
      <c r="C10" s="3"/>
      <c r="D10" s="3"/>
      <c r="E10" s="3"/>
      <c r="F10" s="2"/>
      <c r="G10" s="2"/>
      <c r="H10" s="2"/>
      <c r="I10" s="2"/>
      <c r="J10" s="2"/>
      <c r="K10" s="2"/>
      <c r="L10" s="2"/>
      <c r="M10" s="2"/>
      <c r="N10" s="2"/>
      <c r="O10" s="2"/>
      <c r="P10" s="2"/>
    </row>
    <row r="11" spans="1:16" ht="18.75" x14ac:dyDescent="0.3">
      <c r="A11" s="6" t="s">
        <v>1</v>
      </c>
      <c r="B11" s="123"/>
      <c r="C11" s="123"/>
      <c r="D11" s="123"/>
      <c r="E11" s="123"/>
      <c r="F11" s="2"/>
      <c r="G11" s="2"/>
      <c r="H11" s="2"/>
      <c r="I11" s="2"/>
      <c r="J11" s="2"/>
      <c r="K11" s="2"/>
      <c r="L11" s="2"/>
      <c r="M11" s="2"/>
      <c r="N11" s="2"/>
      <c r="O11" s="2"/>
      <c r="P11" s="2"/>
    </row>
    <row r="12" spans="1:16" ht="18.75" x14ac:dyDescent="0.3">
      <c r="A12" s="6"/>
      <c r="B12" s="7" t="s">
        <v>260</v>
      </c>
      <c r="C12" s="6"/>
      <c r="D12" s="6"/>
      <c r="E12" s="6"/>
      <c r="G12" s="2"/>
      <c r="H12" s="2"/>
      <c r="I12" s="2"/>
      <c r="J12" s="2"/>
      <c r="K12" s="2"/>
      <c r="L12" s="2"/>
      <c r="M12" s="2"/>
      <c r="N12" s="2"/>
      <c r="O12" s="2"/>
      <c r="P12" s="2"/>
    </row>
    <row r="13" spans="1:16" ht="33.6" customHeight="1" x14ac:dyDescent="0.3">
      <c r="B13" s="192" t="s">
        <v>261</v>
      </c>
      <c r="C13" s="192"/>
      <c r="D13" s="192"/>
      <c r="E13" s="192"/>
      <c r="G13" s="2"/>
      <c r="H13" s="2"/>
      <c r="I13" s="2"/>
      <c r="J13" s="2"/>
      <c r="K13" s="2"/>
      <c r="L13" s="2"/>
      <c r="M13" s="2"/>
      <c r="N13" s="2"/>
      <c r="O13" s="2"/>
      <c r="P13" s="2"/>
    </row>
    <row r="14" spans="1:16" ht="18.75" x14ac:dyDescent="0.3">
      <c r="A14" s="7" t="s">
        <v>262</v>
      </c>
      <c r="B14" s="9"/>
      <c r="C14" s="9"/>
      <c r="D14" s="9"/>
      <c r="E14" s="9"/>
      <c r="G14" s="2"/>
      <c r="H14" s="2"/>
      <c r="I14" s="2"/>
      <c r="J14" s="2"/>
      <c r="K14" s="2"/>
      <c r="L14" s="2"/>
      <c r="M14" s="2"/>
      <c r="N14" s="2"/>
      <c r="O14" s="2"/>
      <c r="P14" s="2"/>
    </row>
    <row r="15" spans="1:16" ht="18.75" x14ac:dyDescent="0.3">
      <c r="A15" s="7" t="s">
        <v>2</v>
      </c>
      <c r="B15" s="9"/>
      <c r="C15" s="9"/>
      <c r="D15" s="9"/>
      <c r="E15" s="9"/>
      <c r="G15" s="2"/>
      <c r="H15" s="2"/>
      <c r="I15" s="2"/>
      <c r="J15" s="2"/>
      <c r="K15" s="2"/>
      <c r="L15" s="2"/>
      <c r="M15" s="2"/>
      <c r="N15" s="2"/>
      <c r="O15" s="2"/>
      <c r="P15" s="2"/>
    </row>
    <row r="16" spans="1:16" ht="18.75" x14ac:dyDescent="0.3">
      <c r="A16" s="6"/>
      <c r="B16" s="6"/>
      <c r="C16" s="6"/>
      <c r="D16" s="6"/>
      <c r="E16" s="6"/>
      <c r="G16" s="2"/>
      <c r="H16" s="2"/>
      <c r="I16" s="2"/>
      <c r="J16" s="2"/>
      <c r="K16" s="2"/>
      <c r="L16" s="2"/>
      <c r="M16" s="2"/>
      <c r="N16" s="2"/>
      <c r="O16" s="2"/>
      <c r="P16" s="2"/>
    </row>
    <row r="17" spans="1:16" ht="18.75" x14ac:dyDescent="0.3">
      <c r="A17" s="6" t="s">
        <v>221</v>
      </c>
      <c r="B17" s="6"/>
      <c r="C17" s="6"/>
      <c r="D17" s="6"/>
      <c r="E17" s="6"/>
      <c r="G17" s="2"/>
      <c r="H17" s="2"/>
      <c r="I17" s="2"/>
      <c r="J17" s="2"/>
      <c r="K17" s="2"/>
      <c r="L17" s="2"/>
      <c r="M17" s="2"/>
      <c r="N17" s="2"/>
      <c r="O17" s="2"/>
      <c r="P17" s="2"/>
    </row>
    <row r="18" spans="1:16" ht="18" customHeight="1" x14ac:dyDescent="0.3">
      <c r="C18" s="10"/>
      <c r="D18" s="10"/>
      <c r="E18" s="10"/>
      <c r="G18" s="2"/>
      <c r="H18" s="2"/>
      <c r="I18" s="2"/>
      <c r="J18" s="2"/>
      <c r="K18" s="2"/>
      <c r="L18" s="2"/>
      <c r="M18" s="2"/>
      <c r="N18" s="2"/>
      <c r="O18" s="2"/>
      <c r="P18" s="2"/>
    </row>
    <row r="19" spans="1:16" ht="18" customHeight="1" x14ac:dyDescent="0.3">
      <c r="A19" t="s">
        <v>3</v>
      </c>
      <c r="B19" s="10"/>
      <c r="C19" s="10"/>
      <c r="D19" s="10"/>
      <c r="E19" s="10"/>
      <c r="G19" s="2"/>
      <c r="H19" s="2"/>
      <c r="I19" s="2"/>
      <c r="J19" s="2"/>
      <c r="K19" s="2"/>
      <c r="L19" s="2"/>
      <c r="M19" s="2"/>
      <c r="N19" s="2"/>
      <c r="O19" s="2"/>
      <c r="P19" s="2"/>
    </row>
    <row r="20" spans="1:16" ht="102.6" customHeight="1" x14ac:dyDescent="0.3">
      <c r="B20" s="189" t="s">
        <v>222</v>
      </c>
      <c r="C20" s="189"/>
      <c r="D20" s="189"/>
      <c r="E20" s="189"/>
      <c r="G20" s="2"/>
      <c r="I20" s="2"/>
      <c r="J20" s="2"/>
      <c r="K20" s="2"/>
      <c r="L20" s="2"/>
      <c r="M20" s="2"/>
      <c r="N20" s="2"/>
      <c r="O20" s="2"/>
      <c r="P20" s="2"/>
    </row>
    <row r="21" spans="1:16" ht="22.9" customHeight="1" x14ac:dyDescent="0.3">
      <c r="A21" s="171" t="s">
        <v>4</v>
      </c>
      <c r="B21" s="170"/>
      <c r="C21" s="170"/>
      <c r="D21" s="170"/>
      <c r="E21" s="170"/>
      <c r="G21" s="2"/>
      <c r="I21" s="2"/>
      <c r="J21" s="2"/>
      <c r="K21" s="2"/>
      <c r="L21" s="2"/>
      <c r="M21" s="2"/>
      <c r="N21" s="2"/>
      <c r="O21" s="2"/>
      <c r="P21" s="2"/>
    </row>
    <row r="22" spans="1:16" ht="144" customHeight="1" x14ac:dyDescent="0.3">
      <c r="B22" s="189" t="s">
        <v>246</v>
      </c>
      <c r="C22" s="189"/>
      <c r="D22" s="189"/>
      <c r="E22" s="189"/>
      <c r="H22" s="2"/>
      <c r="I22" s="2"/>
      <c r="J22" s="2"/>
      <c r="K22" s="2"/>
      <c r="L22" s="2"/>
      <c r="M22" s="2"/>
      <c r="N22" s="2"/>
      <c r="O22" s="2"/>
      <c r="P22" s="2"/>
    </row>
    <row r="23" spans="1:16" ht="18" customHeight="1" x14ac:dyDescent="0.3">
      <c r="A23" s="6"/>
      <c r="B23" s="177"/>
      <c r="C23" s="177"/>
      <c r="D23" s="177"/>
      <c r="E23" s="177"/>
      <c r="G23" s="2"/>
      <c r="H23" s="2"/>
      <c r="I23" s="2"/>
      <c r="J23" s="2"/>
      <c r="K23" s="2"/>
      <c r="L23" s="2"/>
      <c r="M23" s="2"/>
      <c r="N23" s="2"/>
      <c r="O23" s="2"/>
      <c r="P23" s="2"/>
    </row>
    <row r="24" spans="1:16" ht="30" customHeight="1" x14ac:dyDescent="0.3">
      <c r="A24" s="6" t="s">
        <v>5</v>
      </c>
      <c r="B24" s="1"/>
      <c r="C24" s="1"/>
      <c r="D24" s="1"/>
      <c r="E24" s="1"/>
      <c r="G24" s="2"/>
      <c r="H24" s="2"/>
      <c r="I24" s="2"/>
      <c r="J24" s="2"/>
      <c r="K24" s="2"/>
      <c r="L24" s="2"/>
      <c r="M24" s="2"/>
      <c r="N24" s="2"/>
      <c r="O24" s="2"/>
      <c r="P24" s="2"/>
    </row>
    <row r="25" spans="1:16" ht="33.6" customHeight="1" x14ac:dyDescent="0.3">
      <c r="A25" s="6"/>
      <c r="B25" s="179" t="s">
        <v>263</v>
      </c>
      <c r="C25" s="179"/>
      <c r="D25" s="8"/>
      <c r="E25" s="8"/>
      <c r="G25" s="2"/>
      <c r="H25" s="2"/>
      <c r="I25" s="2"/>
      <c r="J25" s="2"/>
      <c r="K25" s="2"/>
      <c r="L25" s="2"/>
      <c r="M25" s="2"/>
      <c r="N25" s="2"/>
      <c r="O25" s="2"/>
      <c r="P25" s="2"/>
    </row>
    <row r="26" spans="1:16" ht="26.45" customHeight="1" x14ac:dyDescent="0.3">
      <c r="A26" s="6"/>
      <c r="B26" s="179" t="s">
        <v>248</v>
      </c>
      <c r="C26" s="179"/>
      <c r="D26" s="179"/>
      <c r="E26" s="179"/>
      <c r="G26" s="2"/>
      <c r="H26" s="2"/>
      <c r="I26" s="2"/>
      <c r="J26" s="2"/>
      <c r="K26" s="2"/>
      <c r="L26" s="2"/>
      <c r="M26" s="2"/>
      <c r="N26" s="2"/>
      <c r="O26" s="2"/>
      <c r="P26" s="2"/>
    </row>
    <row r="27" spans="1:16" ht="44.45" customHeight="1" x14ac:dyDescent="0.3">
      <c r="A27" s="6"/>
      <c r="B27" s="192" t="s">
        <v>223</v>
      </c>
      <c r="C27" s="192"/>
      <c r="D27" s="192"/>
      <c r="E27" s="192"/>
      <c r="G27" s="2"/>
      <c r="H27" s="2"/>
      <c r="I27" s="2"/>
      <c r="J27" s="2"/>
      <c r="K27" s="2"/>
      <c r="L27" s="2"/>
      <c r="M27" s="2"/>
      <c r="N27" s="2"/>
      <c r="O27" s="2"/>
      <c r="P27" s="2"/>
    </row>
    <row r="28" spans="1:16" ht="21.6" customHeight="1" x14ac:dyDescent="0.3">
      <c r="A28" s="154"/>
      <c r="B28" s="192" t="s">
        <v>224</v>
      </c>
      <c r="C28" s="192"/>
      <c r="D28" s="192"/>
      <c r="E28" s="192"/>
      <c r="G28" s="2"/>
      <c r="H28" s="2"/>
      <c r="I28" s="2"/>
      <c r="K28" s="2"/>
      <c r="L28" s="2"/>
      <c r="M28" s="2"/>
      <c r="N28" s="2"/>
      <c r="O28" s="2"/>
      <c r="P28" s="2"/>
    </row>
    <row r="29" spans="1:16" ht="59.45" customHeight="1" x14ac:dyDescent="0.3">
      <c r="A29" s="6"/>
      <c r="B29" s="179" t="s">
        <v>202</v>
      </c>
      <c r="C29" s="179"/>
      <c r="D29" s="179"/>
      <c r="E29" s="179"/>
      <c r="G29" s="2"/>
      <c r="H29" s="2"/>
      <c r="I29" s="2"/>
      <c r="J29" s="2"/>
      <c r="K29" s="2"/>
      <c r="L29" s="2"/>
      <c r="M29" s="2"/>
      <c r="N29" s="2"/>
      <c r="O29" s="2"/>
      <c r="P29" s="2"/>
    </row>
    <row r="30" spans="1:16" ht="19.899999999999999" customHeight="1" x14ac:dyDescent="0.3">
      <c r="A30" s="6"/>
      <c r="B30" s="179" t="s">
        <v>225</v>
      </c>
      <c r="C30" s="179"/>
      <c r="D30" s="179"/>
      <c r="E30" s="179"/>
      <c r="G30" s="2"/>
      <c r="H30" s="2"/>
      <c r="I30" s="2"/>
      <c r="J30" s="2"/>
      <c r="K30" s="2"/>
      <c r="L30" s="2"/>
      <c r="M30" s="2"/>
      <c r="N30" s="2"/>
      <c r="O30" s="2"/>
      <c r="P30" s="2"/>
    </row>
    <row r="31" spans="1:16" ht="184.15" customHeight="1" x14ac:dyDescent="0.3">
      <c r="A31" s="6"/>
      <c r="B31" s="179" t="s">
        <v>226</v>
      </c>
      <c r="C31" s="179"/>
      <c r="D31" s="179"/>
      <c r="E31" s="179"/>
      <c r="G31" s="2"/>
      <c r="H31" s="2"/>
      <c r="I31" s="2"/>
      <c r="J31" s="2"/>
      <c r="K31" s="2"/>
      <c r="L31" s="2"/>
      <c r="M31" s="2"/>
      <c r="N31" s="2"/>
      <c r="O31" s="2"/>
      <c r="P31" s="2"/>
    </row>
    <row r="32" spans="1:16" ht="19.899999999999999" customHeight="1" x14ac:dyDescent="0.3">
      <c r="A32" s="6"/>
      <c r="B32" s="155" t="s">
        <v>264</v>
      </c>
      <c r="C32" s="153"/>
      <c r="D32" s="153"/>
      <c r="E32" s="156" t="s">
        <v>265</v>
      </c>
      <c r="G32" s="2"/>
      <c r="H32" s="2"/>
      <c r="I32" s="2"/>
      <c r="J32" s="2"/>
      <c r="K32" s="2"/>
      <c r="L32" s="2"/>
      <c r="M32" s="2"/>
      <c r="N32" s="2"/>
      <c r="O32" s="2"/>
      <c r="P32" s="2"/>
    </row>
    <row r="33" spans="1:16" ht="220.9" customHeight="1" x14ac:dyDescent="0.3">
      <c r="A33" s="6"/>
      <c r="B33" s="153"/>
      <c r="C33" s="153"/>
      <c r="D33" s="153"/>
      <c r="E33" s="153"/>
      <c r="G33" s="2"/>
      <c r="H33" s="2"/>
      <c r="I33" s="2"/>
      <c r="J33" s="2"/>
      <c r="K33" s="2"/>
      <c r="L33" s="2"/>
      <c r="M33" s="2"/>
      <c r="N33" s="2"/>
      <c r="O33" s="2"/>
      <c r="P33" s="2"/>
    </row>
    <row r="34" spans="1:16" ht="23.45" customHeight="1" x14ac:dyDescent="0.3">
      <c r="A34" s="6"/>
      <c r="B34" s="179" t="s">
        <v>201</v>
      </c>
      <c r="C34" s="179"/>
      <c r="D34" s="179"/>
      <c r="E34" s="179"/>
      <c r="G34" s="2"/>
      <c r="H34" s="2"/>
      <c r="I34" s="2"/>
      <c r="J34" s="2"/>
      <c r="K34" s="2"/>
      <c r="L34" s="2"/>
      <c r="M34" s="2"/>
      <c r="N34" s="2"/>
      <c r="O34" s="2"/>
      <c r="P34" s="2"/>
    </row>
    <row r="35" spans="1:16" ht="23.45" customHeight="1" x14ac:dyDescent="0.3">
      <c r="A35" s="6"/>
      <c r="B35" s="179" t="s">
        <v>227</v>
      </c>
      <c r="C35" s="179"/>
      <c r="D35" s="179"/>
      <c r="E35" s="179"/>
      <c r="G35" s="2"/>
      <c r="H35" s="2"/>
      <c r="I35" s="2"/>
      <c r="J35" s="2"/>
      <c r="K35" s="2"/>
      <c r="L35" s="2"/>
      <c r="M35" s="2"/>
      <c r="N35" s="2"/>
      <c r="O35" s="2"/>
      <c r="P35" s="2"/>
    </row>
    <row r="36" spans="1:16" ht="18.75" x14ac:dyDescent="0.3">
      <c r="A36" s="6"/>
      <c r="B36" s="11"/>
      <c r="C36" s="6"/>
      <c r="D36" s="6"/>
      <c r="E36" s="6"/>
      <c r="G36" s="2"/>
      <c r="H36" s="2"/>
      <c r="I36" s="2"/>
      <c r="J36" s="2"/>
      <c r="K36" s="2"/>
      <c r="L36" s="2"/>
      <c r="M36" s="2"/>
      <c r="N36" s="2"/>
      <c r="O36" s="2"/>
      <c r="P36" s="2"/>
    </row>
    <row r="37" spans="1:16" ht="14.45" customHeight="1" x14ac:dyDescent="0.3">
      <c r="A37" s="6"/>
      <c r="B37" s="199"/>
      <c r="C37" s="199"/>
      <c r="D37" s="199"/>
      <c r="E37" s="199"/>
      <c r="G37" s="125"/>
      <c r="H37" s="2"/>
      <c r="I37" s="2"/>
      <c r="J37" s="2"/>
      <c r="K37" s="2"/>
      <c r="L37" s="2"/>
      <c r="M37" s="2"/>
      <c r="N37" s="2"/>
      <c r="O37" s="2"/>
      <c r="P37" s="2"/>
    </row>
    <row r="38" spans="1:16" ht="18.75" x14ac:dyDescent="0.3">
      <c r="A38" s="190" t="s">
        <v>228</v>
      </c>
      <c r="B38" s="190"/>
      <c r="C38" s="6"/>
      <c r="D38" s="6"/>
      <c r="E38" s="6"/>
      <c r="G38" s="2"/>
      <c r="H38" s="2"/>
      <c r="I38" s="2"/>
      <c r="J38" s="2"/>
      <c r="K38" s="2"/>
      <c r="L38" s="2"/>
      <c r="M38" s="2"/>
      <c r="N38" s="2"/>
      <c r="O38" s="2"/>
      <c r="P38" s="2"/>
    </row>
    <row r="39" spans="1:16" ht="22.9" customHeight="1" x14ac:dyDescent="0.3">
      <c r="A39" s="179"/>
      <c r="B39" s="179"/>
      <c r="C39" s="179"/>
      <c r="D39" s="179"/>
      <c r="E39" s="179"/>
      <c r="G39" s="2"/>
      <c r="H39" s="2"/>
      <c r="I39" s="2"/>
      <c r="J39" s="2"/>
      <c r="K39" s="2"/>
      <c r="L39" s="2"/>
      <c r="M39" s="2"/>
      <c r="N39" s="2"/>
      <c r="O39" s="2"/>
      <c r="P39" s="2"/>
    </row>
    <row r="40" spans="1:16" ht="18.75" x14ac:dyDescent="0.3">
      <c r="A40" s="6" t="s">
        <v>6</v>
      </c>
      <c r="B40" s="6"/>
      <c r="C40" s="6"/>
      <c r="D40" s="6"/>
      <c r="E40" s="6"/>
      <c r="G40" s="2"/>
      <c r="H40" s="2"/>
      <c r="I40" s="2"/>
      <c r="J40" s="2"/>
      <c r="K40" s="2"/>
      <c r="L40" s="2"/>
      <c r="M40" s="2"/>
      <c r="N40" s="2"/>
      <c r="O40" s="2"/>
      <c r="P40" s="2"/>
    </row>
    <row r="41" spans="1:16" ht="18.75" x14ac:dyDescent="0.3">
      <c r="A41" s="6"/>
      <c r="B41" s="6"/>
      <c r="C41" s="6"/>
      <c r="D41" s="6"/>
      <c r="E41" s="6"/>
      <c r="G41" s="2"/>
      <c r="H41" s="2"/>
      <c r="I41" s="2"/>
      <c r="J41" s="2"/>
      <c r="K41" s="2"/>
      <c r="L41" s="2"/>
      <c r="M41" s="2"/>
      <c r="N41" s="2"/>
      <c r="O41" s="2"/>
      <c r="P41" s="2"/>
    </row>
    <row r="42" spans="1:16" ht="18.75" x14ac:dyDescent="0.3">
      <c r="A42" s="12"/>
      <c r="B42" s="13" t="s">
        <v>7</v>
      </c>
      <c r="C42" s="6" t="s">
        <v>8</v>
      </c>
      <c r="D42" s="6"/>
      <c r="E42" s="6"/>
      <c r="F42" s="6"/>
      <c r="G42" s="3"/>
      <c r="H42" s="2"/>
      <c r="I42" s="2"/>
      <c r="J42" s="6"/>
      <c r="K42" s="2"/>
      <c r="L42" s="2"/>
      <c r="M42" s="2"/>
      <c r="O42" s="2"/>
      <c r="P42" s="2"/>
    </row>
    <row r="43" spans="1:16" ht="18.75" x14ac:dyDescent="0.3">
      <c r="A43" s="12"/>
      <c r="B43" s="13"/>
      <c r="C43" s="6"/>
      <c r="D43" s="6"/>
      <c r="E43" s="6"/>
      <c r="F43" s="6"/>
      <c r="G43" s="3"/>
      <c r="H43" s="2"/>
      <c r="I43" s="2"/>
      <c r="J43" s="6"/>
      <c r="K43" s="2"/>
      <c r="L43" s="2"/>
      <c r="M43" s="2"/>
      <c r="O43" s="2"/>
      <c r="P43" s="2"/>
    </row>
    <row r="44" spans="1:16" ht="31.5" customHeight="1" x14ac:dyDescent="0.3">
      <c r="A44" s="12"/>
      <c r="B44" s="13" t="s">
        <v>9</v>
      </c>
      <c r="C44" s="177" t="s">
        <v>10</v>
      </c>
      <c r="D44" s="177"/>
      <c r="E44" s="177"/>
      <c r="F44" s="6"/>
      <c r="G44" s="3"/>
      <c r="H44" s="2"/>
      <c r="I44" s="2"/>
      <c r="J44" s="6"/>
      <c r="K44" s="2"/>
      <c r="L44" s="2"/>
      <c r="M44" s="2"/>
      <c r="O44" s="2"/>
      <c r="P44" s="2"/>
    </row>
    <row r="45" spans="1:16" ht="19.899999999999999" customHeight="1" x14ac:dyDescent="0.3">
      <c r="A45" s="12"/>
      <c r="B45" s="13"/>
      <c r="C45" s="6"/>
      <c r="D45" s="6"/>
      <c r="E45" s="6"/>
      <c r="F45" s="6"/>
      <c r="G45" s="3"/>
      <c r="H45" s="2"/>
      <c r="I45" s="2"/>
      <c r="J45" s="6"/>
      <c r="K45" s="2"/>
      <c r="L45" s="2"/>
      <c r="M45" s="2"/>
      <c r="O45" s="2"/>
      <c r="P45" s="2"/>
    </row>
    <row r="46" spans="1:16" ht="298.14999999999998" customHeight="1" x14ac:dyDescent="0.3">
      <c r="A46" s="12"/>
      <c r="B46" s="13"/>
      <c r="C46" s="14">
        <v>1</v>
      </c>
      <c r="D46" s="15" t="s">
        <v>11</v>
      </c>
      <c r="E46" s="16" t="s">
        <v>185</v>
      </c>
      <c r="F46" s="6"/>
      <c r="G46" s="3"/>
      <c r="H46" s="2"/>
      <c r="I46" s="2"/>
      <c r="J46" s="6"/>
      <c r="K46" s="2"/>
      <c r="L46" s="2"/>
      <c r="M46" s="2"/>
      <c r="O46" s="2"/>
      <c r="P46" s="2"/>
    </row>
    <row r="47" spans="1:16" ht="352.9" customHeight="1" x14ac:dyDescent="0.3">
      <c r="A47" s="12"/>
      <c r="B47" s="13"/>
      <c r="C47" s="14">
        <v>2</v>
      </c>
      <c r="D47" s="15" t="s">
        <v>12</v>
      </c>
      <c r="E47" s="16" t="s">
        <v>229</v>
      </c>
      <c r="F47" s="6"/>
      <c r="G47" s="3"/>
      <c r="H47" s="2"/>
      <c r="I47" s="2"/>
      <c r="J47" s="6"/>
      <c r="K47" s="2"/>
      <c r="L47" s="2"/>
      <c r="M47" s="2"/>
      <c r="O47" s="2"/>
      <c r="P47" s="2"/>
    </row>
    <row r="48" spans="1:16" ht="384.6" customHeight="1" x14ac:dyDescent="0.3">
      <c r="A48" s="12"/>
      <c r="B48" s="13"/>
      <c r="C48" s="14">
        <v>3</v>
      </c>
      <c r="D48" s="15" t="s">
        <v>13</v>
      </c>
      <c r="E48" s="16" t="s">
        <v>230</v>
      </c>
      <c r="F48" s="6"/>
      <c r="G48" s="3"/>
      <c r="H48" s="2"/>
      <c r="I48" s="2"/>
      <c r="J48" s="6"/>
      <c r="K48" s="2"/>
      <c r="L48" s="2"/>
      <c r="M48" s="2"/>
      <c r="O48" s="2"/>
      <c r="P48" s="2"/>
    </row>
    <row r="49" spans="1:16" ht="258.60000000000002" customHeight="1" x14ac:dyDescent="0.3">
      <c r="A49" s="12"/>
      <c r="B49" s="13"/>
      <c r="C49" s="14">
        <v>4</v>
      </c>
      <c r="D49" s="15" t="s">
        <v>14</v>
      </c>
      <c r="E49" s="16" t="s">
        <v>186</v>
      </c>
      <c r="F49" s="6"/>
      <c r="G49" s="3"/>
      <c r="H49" s="2"/>
      <c r="I49" s="2"/>
      <c r="J49" s="6"/>
      <c r="K49" s="2"/>
      <c r="L49" s="2"/>
      <c r="M49" s="2"/>
      <c r="O49" s="2"/>
      <c r="P49" s="2"/>
    </row>
    <row r="50" spans="1:16" ht="18.75" x14ac:dyDescent="0.3">
      <c r="A50" s="12"/>
      <c r="B50" s="13"/>
      <c r="C50" s="6"/>
      <c r="D50" s="6"/>
      <c r="E50" s="6"/>
      <c r="F50" s="6"/>
      <c r="G50" s="3"/>
      <c r="H50" s="2"/>
      <c r="I50" s="2"/>
      <c r="J50" s="6"/>
      <c r="K50" s="2"/>
      <c r="L50" s="2"/>
      <c r="M50" s="2"/>
      <c r="O50" s="2"/>
      <c r="P50" s="2"/>
    </row>
    <row r="51" spans="1:16" ht="18.75" x14ac:dyDescent="0.3">
      <c r="A51" s="12"/>
      <c r="B51" s="13" t="s">
        <v>15</v>
      </c>
      <c r="C51" s="6" t="s">
        <v>16</v>
      </c>
      <c r="D51" s="6"/>
      <c r="E51" s="6"/>
      <c r="F51" s="6"/>
      <c r="G51" s="3"/>
      <c r="H51" s="2"/>
      <c r="I51" s="2"/>
      <c r="J51" s="6"/>
      <c r="K51" s="2"/>
      <c r="L51" s="2"/>
      <c r="M51" s="2"/>
      <c r="O51" s="2"/>
      <c r="P51" s="2"/>
    </row>
    <row r="52" spans="1:16" ht="25.5" customHeight="1" x14ac:dyDescent="0.3">
      <c r="A52" s="12"/>
      <c r="B52" s="13"/>
      <c r="C52" s="6"/>
      <c r="D52" s="6"/>
      <c r="E52" s="6"/>
      <c r="F52" s="6"/>
      <c r="G52" s="3"/>
      <c r="H52" s="2"/>
      <c r="I52" s="2"/>
      <c r="J52" s="6"/>
      <c r="K52" s="2"/>
      <c r="L52" s="2"/>
      <c r="M52" s="2"/>
      <c r="O52" s="2"/>
      <c r="P52" s="2"/>
    </row>
    <row r="53" spans="1:16" ht="18.75" x14ac:dyDescent="0.3">
      <c r="A53" s="12"/>
      <c r="B53" s="13"/>
      <c r="C53" s="14">
        <v>1</v>
      </c>
      <c r="D53" s="15" t="s">
        <v>17</v>
      </c>
      <c r="E53" s="6"/>
      <c r="F53" s="6"/>
      <c r="G53" s="3"/>
      <c r="H53" s="2"/>
      <c r="I53" s="2"/>
      <c r="J53" s="6"/>
      <c r="K53" s="2"/>
      <c r="L53" s="2"/>
      <c r="M53" s="2"/>
      <c r="O53" s="2"/>
      <c r="P53" s="2"/>
    </row>
    <row r="54" spans="1:16" ht="18.75" x14ac:dyDescent="0.3">
      <c r="A54" s="12"/>
      <c r="B54" s="13"/>
      <c r="C54" s="14">
        <v>2</v>
      </c>
      <c r="D54" s="15" t="s">
        <v>18</v>
      </c>
      <c r="E54" s="6"/>
      <c r="F54" s="6"/>
      <c r="G54" s="3"/>
      <c r="H54" s="2"/>
      <c r="I54" s="2"/>
      <c r="J54" s="6"/>
      <c r="K54" s="2"/>
      <c r="L54" s="2"/>
      <c r="M54" s="2"/>
      <c r="O54" s="2"/>
      <c r="P54" s="2"/>
    </row>
    <row r="55" spans="1:16" ht="18.75" x14ac:dyDescent="0.3">
      <c r="A55" s="12"/>
      <c r="B55" s="13"/>
      <c r="C55" s="14">
        <v>3</v>
      </c>
      <c r="D55" s="15" t="s">
        <v>19</v>
      </c>
      <c r="E55" s="6"/>
      <c r="F55" s="6"/>
      <c r="G55" s="3"/>
      <c r="H55" s="2"/>
      <c r="I55" s="2"/>
      <c r="J55" s="6"/>
      <c r="K55" s="2"/>
      <c r="L55" s="2"/>
      <c r="M55" s="2"/>
      <c r="O55" s="2"/>
      <c r="P55" s="2"/>
    </row>
    <row r="56" spans="1:16" ht="18.75" x14ac:dyDescent="0.3">
      <c r="A56" s="12"/>
      <c r="B56" s="13"/>
      <c r="C56" s="14">
        <v>4</v>
      </c>
      <c r="D56" s="15" t="s">
        <v>20</v>
      </c>
      <c r="E56" s="6"/>
      <c r="F56" s="6"/>
      <c r="G56" s="3"/>
      <c r="H56" s="2"/>
      <c r="I56" s="2"/>
      <c r="J56" s="6"/>
      <c r="K56" s="2"/>
      <c r="L56" s="2"/>
      <c r="M56" s="2"/>
      <c r="O56" s="2"/>
      <c r="P56" s="2"/>
    </row>
    <row r="57" spans="1:16" ht="18.75" x14ac:dyDescent="0.3">
      <c r="A57" s="12"/>
      <c r="B57" s="13"/>
      <c r="C57" s="6"/>
      <c r="D57" s="6"/>
      <c r="E57" s="6"/>
      <c r="F57" s="6"/>
      <c r="G57" s="3"/>
      <c r="H57" s="2"/>
      <c r="I57" s="2"/>
      <c r="J57" s="2"/>
      <c r="K57" s="2"/>
      <c r="L57" s="2"/>
      <c r="M57" s="2"/>
      <c r="N57" s="2"/>
      <c r="O57" s="2"/>
      <c r="P57" s="2"/>
    </row>
    <row r="58" spans="1:16" ht="18.75" x14ac:dyDescent="0.3">
      <c r="A58" s="12"/>
      <c r="B58" s="13" t="s">
        <v>21</v>
      </c>
      <c r="C58" s="173" t="s">
        <v>22</v>
      </c>
      <c r="D58" s="173"/>
      <c r="E58" s="173"/>
      <c r="F58" s="6"/>
      <c r="G58" s="3"/>
      <c r="H58" s="2"/>
      <c r="I58" s="2"/>
      <c r="J58" s="2"/>
      <c r="K58" s="2"/>
      <c r="L58" s="2"/>
      <c r="M58" s="2"/>
      <c r="N58" s="2"/>
      <c r="O58" s="2"/>
      <c r="P58" s="2"/>
    </row>
    <row r="59" spans="1:16" ht="27.75" customHeight="1" x14ac:dyDescent="0.3">
      <c r="A59" s="12"/>
      <c r="B59" s="13"/>
      <c r="C59" s="173"/>
      <c r="D59" s="173"/>
      <c r="E59" s="173"/>
      <c r="F59" s="6"/>
      <c r="G59" s="3"/>
      <c r="H59" s="2"/>
      <c r="I59" s="2"/>
      <c r="J59" s="2"/>
      <c r="K59" s="2"/>
      <c r="L59" s="2"/>
      <c r="M59" s="2"/>
      <c r="N59" s="2"/>
      <c r="O59" s="2"/>
      <c r="P59" s="2"/>
    </row>
    <row r="60" spans="1:16" ht="18.75" x14ac:dyDescent="0.3">
      <c r="A60" s="12"/>
      <c r="B60" s="13"/>
      <c r="C60" s="6"/>
      <c r="D60" s="6"/>
      <c r="E60" s="6"/>
      <c r="F60" s="6"/>
      <c r="G60" s="3"/>
      <c r="H60" s="2"/>
      <c r="I60" s="2"/>
      <c r="J60" s="2"/>
      <c r="K60" s="2"/>
      <c r="L60" s="2"/>
      <c r="M60" s="2"/>
      <c r="N60" s="2"/>
      <c r="O60" s="2"/>
      <c r="P60" s="2"/>
    </row>
    <row r="61" spans="1:16" ht="18.75" x14ac:dyDescent="0.3">
      <c r="A61" s="3"/>
      <c r="B61" s="13" t="s">
        <v>23</v>
      </c>
      <c r="C61" s="173" t="s">
        <v>24</v>
      </c>
      <c r="D61" s="173"/>
      <c r="E61" s="173"/>
      <c r="F61" s="6"/>
      <c r="G61" s="3"/>
      <c r="H61" s="2"/>
      <c r="I61" s="2"/>
      <c r="J61" s="2"/>
      <c r="K61" s="2"/>
      <c r="L61" s="2"/>
      <c r="M61" s="2"/>
      <c r="N61" s="2"/>
      <c r="O61" s="2"/>
      <c r="P61" s="2"/>
    </row>
    <row r="62" spans="1:16" ht="15" customHeight="1" x14ac:dyDescent="0.3">
      <c r="A62" s="3"/>
      <c r="B62" s="13"/>
      <c r="C62" s="173"/>
      <c r="D62" s="173"/>
      <c r="E62" s="173"/>
      <c r="F62" s="6"/>
      <c r="G62" s="3"/>
      <c r="H62" s="2"/>
      <c r="I62" s="2"/>
      <c r="J62" s="2"/>
      <c r="K62" s="2"/>
      <c r="L62" s="2"/>
      <c r="M62" s="2"/>
      <c r="N62" s="2"/>
      <c r="O62" s="2"/>
      <c r="P62" s="2"/>
    </row>
    <row r="63" spans="1:16" ht="18.75" x14ac:dyDescent="0.3">
      <c r="A63" s="3"/>
      <c r="B63" s="13"/>
      <c r="C63" s="6"/>
      <c r="D63" s="6"/>
      <c r="E63" s="6"/>
      <c r="F63" s="6"/>
      <c r="G63" s="3"/>
      <c r="H63" s="2"/>
      <c r="I63" s="2"/>
      <c r="J63" s="2"/>
      <c r="K63" s="2"/>
      <c r="L63" s="2"/>
      <c r="M63" s="2"/>
      <c r="N63" s="2"/>
      <c r="O63" s="2"/>
      <c r="P63" s="2"/>
    </row>
    <row r="64" spans="1:16" ht="21" customHeight="1" x14ac:dyDescent="0.3">
      <c r="A64" s="3"/>
      <c r="B64" s="13" t="s">
        <v>231</v>
      </c>
      <c r="C64" s="6" t="s">
        <v>232</v>
      </c>
      <c r="D64" s="3"/>
      <c r="E64" s="3"/>
      <c r="F64" s="3"/>
      <c r="G64" s="3"/>
      <c r="H64" s="2"/>
      <c r="I64" s="2"/>
      <c r="J64" s="2"/>
      <c r="K64" s="2"/>
      <c r="L64" s="2"/>
      <c r="M64" s="2"/>
      <c r="N64" s="2"/>
      <c r="O64" s="2"/>
      <c r="P64" s="2"/>
    </row>
    <row r="65" spans="1:16" ht="18.75" x14ac:dyDescent="0.3">
      <c r="A65" s="3"/>
      <c r="B65" s="13"/>
      <c r="C65" s="6"/>
      <c r="D65" s="6"/>
      <c r="E65" s="6"/>
      <c r="F65" s="6"/>
      <c r="G65" s="3"/>
      <c r="H65" s="2"/>
      <c r="I65" s="2"/>
      <c r="J65" s="2"/>
      <c r="K65" s="2"/>
      <c r="L65" s="2"/>
      <c r="M65" s="2"/>
      <c r="N65" s="2"/>
      <c r="O65" s="2"/>
      <c r="P65" s="2"/>
    </row>
    <row r="66" spans="1:16" ht="47.25" customHeight="1" x14ac:dyDescent="0.3">
      <c r="A66" s="3"/>
      <c r="B66" s="13" t="s">
        <v>25</v>
      </c>
      <c r="C66" s="178" t="s">
        <v>26</v>
      </c>
      <c r="D66" s="173"/>
      <c r="E66" s="173"/>
      <c r="F66" s="6"/>
      <c r="G66" s="3"/>
      <c r="H66" s="2"/>
      <c r="I66" s="2"/>
      <c r="J66" s="2"/>
      <c r="K66" s="2"/>
      <c r="L66" s="2"/>
      <c r="M66" s="2"/>
      <c r="N66" s="2"/>
      <c r="O66" s="2"/>
      <c r="P66" s="2"/>
    </row>
    <row r="67" spans="1:16" ht="18.75" x14ac:dyDescent="0.3">
      <c r="A67" s="3"/>
      <c r="B67" s="13"/>
      <c r="C67" s="7"/>
      <c r="D67" s="6"/>
      <c r="E67" s="6"/>
      <c r="F67" s="6"/>
      <c r="G67" s="3"/>
      <c r="H67" s="2"/>
      <c r="I67" s="2"/>
      <c r="J67" s="2"/>
      <c r="K67" s="2"/>
      <c r="L67" s="2"/>
      <c r="M67" s="2"/>
      <c r="N67" s="2"/>
      <c r="O67" s="2"/>
      <c r="P67" s="2"/>
    </row>
    <row r="68" spans="1:16" ht="21.75" customHeight="1" x14ac:dyDescent="0.3">
      <c r="A68" s="3"/>
      <c r="B68" s="13" t="s">
        <v>27</v>
      </c>
      <c r="C68" s="7" t="s">
        <v>233</v>
      </c>
      <c r="D68" s="6"/>
      <c r="E68" s="6"/>
      <c r="F68" s="6"/>
      <c r="G68" s="3"/>
      <c r="H68" s="2"/>
      <c r="I68" s="2"/>
      <c r="J68" s="2"/>
      <c r="K68" s="2"/>
      <c r="L68" s="2"/>
      <c r="M68" s="2"/>
      <c r="N68" s="2"/>
      <c r="O68" s="2"/>
      <c r="P68" s="2"/>
    </row>
    <row r="69" spans="1:16" ht="21.75" customHeight="1" x14ac:dyDescent="0.3">
      <c r="A69" s="3"/>
      <c r="B69" s="13"/>
      <c r="C69" s="7"/>
      <c r="D69" s="6"/>
      <c r="E69" s="6"/>
      <c r="F69" s="6"/>
      <c r="G69" s="3"/>
      <c r="H69" s="2"/>
      <c r="I69" s="2"/>
      <c r="J69" s="2"/>
      <c r="K69" s="2"/>
      <c r="L69" s="2"/>
      <c r="M69" s="2"/>
      <c r="N69" s="2"/>
      <c r="O69" s="2"/>
      <c r="P69" s="2"/>
    </row>
    <row r="70" spans="1:16" ht="40.15" customHeight="1" x14ac:dyDescent="0.3">
      <c r="A70" s="3"/>
      <c r="B70" s="13" t="s">
        <v>234</v>
      </c>
      <c r="C70" s="189" t="s">
        <v>235</v>
      </c>
      <c r="D70" s="189"/>
      <c r="E70" s="189"/>
      <c r="F70" s="189"/>
      <c r="G70" s="3"/>
      <c r="H70" s="2"/>
      <c r="I70" s="2"/>
      <c r="J70" s="2"/>
      <c r="K70" s="2"/>
      <c r="L70" s="2"/>
      <c r="M70" s="2"/>
      <c r="N70" s="2"/>
      <c r="O70" s="2"/>
      <c r="P70" s="2"/>
    </row>
    <row r="71" spans="1:16" ht="18.75" x14ac:dyDescent="0.3">
      <c r="A71" s="3"/>
      <c r="B71" s="13"/>
      <c r="C71" s="6"/>
      <c r="D71" s="6"/>
      <c r="E71" s="6"/>
      <c r="F71" s="6"/>
      <c r="G71" s="3"/>
      <c r="H71" s="2"/>
      <c r="I71" s="2"/>
      <c r="J71" s="2"/>
      <c r="K71" s="2"/>
      <c r="L71" s="2"/>
      <c r="M71" s="2"/>
      <c r="N71" s="2"/>
      <c r="O71" s="2"/>
      <c r="P71" s="2"/>
    </row>
    <row r="72" spans="1:16" ht="38.25" customHeight="1" x14ac:dyDescent="0.3">
      <c r="A72" s="3"/>
      <c r="B72" s="13" t="s">
        <v>28</v>
      </c>
      <c r="C72" s="173" t="s">
        <v>236</v>
      </c>
      <c r="D72" s="173"/>
      <c r="E72" s="173"/>
      <c r="F72" s="3"/>
      <c r="G72" s="3"/>
      <c r="H72" s="2"/>
      <c r="I72" s="2"/>
      <c r="J72" s="2"/>
      <c r="K72" s="2"/>
      <c r="L72" s="2"/>
      <c r="M72" s="2"/>
      <c r="N72" s="2"/>
      <c r="O72" s="2"/>
      <c r="P72" s="2"/>
    </row>
    <row r="73" spans="1:16" ht="18.75" x14ac:dyDescent="0.3">
      <c r="A73" s="3"/>
      <c r="B73" s="13"/>
      <c r="C73" s="6"/>
      <c r="D73" s="6"/>
      <c r="E73" s="6"/>
      <c r="F73" s="3"/>
      <c r="G73" s="3"/>
      <c r="H73" s="2"/>
      <c r="I73" s="2"/>
      <c r="J73" s="2"/>
      <c r="K73" s="2"/>
      <c r="L73" s="2"/>
      <c r="M73" s="2"/>
      <c r="N73" s="2"/>
      <c r="O73" s="2"/>
      <c r="P73" s="2"/>
    </row>
    <row r="74" spans="1:16" ht="18.75" x14ac:dyDescent="0.3">
      <c r="A74" s="3"/>
      <c r="B74" s="13"/>
      <c r="C74" s="6"/>
      <c r="D74" s="3"/>
      <c r="E74" s="3"/>
      <c r="F74" s="3"/>
      <c r="G74" s="3"/>
      <c r="H74" s="2"/>
      <c r="I74" s="2"/>
      <c r="J74" s="2"/>
      <c r="K74" s="2"/>
      <c r="L74" s="2"/>
      <c r="M74" s="2"/>
      <c r="N74" s="2"/>
      <c r="O74" s="2"/>
      <c r="P74" s="2"/>
    </row>
    <row r="75" spans="1:16" ht="18.75" x14ac:dyDescent="0.3">
      <c r="A75" s="5" t="s">
        <v>237</v>
      </c>
      <c r="B75" s="13"/>
      <c r="C75" s="6"/>
      <c r="D75" s="3"/>
      <c r="E75" s="3"/>
      <c r="F75" s="3"/>
      <c r="G75" s="3"/>
      <c r="H75" s="2"/>
      <c r="I75" s="2"/>
      <c r="J75" s="2"/>
      <c r="K75" s="2"/>
      <c r="L75" s="2"/>
      <c r="M75" s="2"/>
      <c r="N75" s="2"/>
      <c r="O75" s="2"/>
      <c r="P75" s="2"/>
    </row>
    <row r="76" spans="1:16" ht="18.75" x14ac:dyDescent="0.3">
      <c r="A76" s="5"/>
      <c r="B76" s="13"/>
      <c r="C76" s="6"/>
      <c r="D76" s="3"/>
      <c r="E76" s="3"/>
      <c r="F76" s="3"/>
      <c r="G76" s="3"/>
      <c r="H76" s="2"/>
      <c r="I76" s="2"/>
      <c r="J76" s="2"/>
      <c r="K76" s="2"/>
      <c r="L76" s="2"/>
      <c r="M76" s="2"/>
      <c r="N76" s="2"/>
      <c r="O76" s="2"/>
      <c r="P76" s="2"/>
    </row>
    <row r="77" spans="1:16" ht="18.75" x14ac:dyDescent="0.3">
      <c r="A77" s="5"/>
      <c r="B77" s="174" t="s">
        <v>29</v>
      </c>
      <c r="C77" s="175"/>
      <c r="D77" s="176"/>
      <c r="E77" s="3"/>
      <c r="F77" s="3"/>
      <c r="G77" s="3"/>
      <c r="H77" s="2"/>
      <c r="I77" s="2"/>
      <c r="J77" s="2"/>
      <c r="K77" s="2"/>
      <c r="L77" s="2"/>
      <c r="M77" s="2"/>
      <c r="N77" s="2"/>
      <c r="O77" s="2"/>
      <c r="P77" s="2"/>
    </row>
    <row r="78" spans="1:16" ht="18.75" x14ac:dyDescent="0.3">
      <c r="A78" s="5"/>
      <c r="B78" s="13"/>
      <c r="C78" s="6"/>
      <c r="D78" s="3"/>
      <c r="E78" s="3"/>
      <c r="F78" s="3"/>
      <c r="G78" s="3"/>
      <c r="H78" s="2"/>
      <c r="I78" s="2"/>
      <c r="J78" s="2"/>
      <c r="K78" s="2"/>
      <c r="L78" s="2"/>
      <c r="M78" s="2"/>
      <c r="N78" s="2"/>
      <c r="O78" s="2"/>
      <c r="P78" s="2"/>
    </row>
    <row r="79" spans="1:16" ht="42" customHeight="1" x14ac:dyDescent="0.3">
      <c r="A79" s="2"/>
      <c r="B79" s="17" t="s">
        <v>30</v>
      </c>
      <c r="C79" s="197" t="s">
        <v>31</v>
      </c>
      <c r="D79" s="187"/>
      <c r="E79" s="188"/>
      <c r="F79" s="6"/>
      <c r="G79" s="3"/>
      <c r="H79" s="2"/>
      <c r="I79" s="2"/>
      <c r="J79" s="2"/>
      <c r="K79" s="2"/>
      <c r="L79" s="2"/>
      <c r="M79" s="2"/>
      <c r="N79" s="2"/>
      <c r="O79" s="2"/>
      <c r="P79" s="2"/>
    </row>
    <row r="80" spans="1:16" ht="18.75" x14ac:dyDescent="0.3">
      <c r="A80" s="6"/>
      <c r="B80" s="13"/>
      <c r="C80" s="6"/>
      <c r="D80" s="3"/>
      <c r="E80" s="3"/>
      <c r="F80" s="3"/>
      <c r="G80" s="3"/>
      <c r="H80" s="2"/>
      <c r="I80" s="2"/>
      <c r="J80" s="2"/>
      <c r="K80" s="2"/>
      <c r="L80" s="2"/>
      <c r="M80" s="2"/>
      <c r="N80" s="2"/>
      <c r="O80" s="2"/>
      <c r="P80" s="2"/>
    </row>
    <row r="81" spans="1:16" ht="45" customHeight="1" x14ac:dyDescent="0.3">
      <c r="A81" s="2"/>
      <c r="B81" s="198" t="s">
        <v>32</v>
      </c>
      <c r="C81" s="186" t="s">
        <v>33</v>
      </c>
      <c r="D81" s="187"/>
      <c r="E81" s="188"/>
      <c r="F81" s="3"/>
      <c r="G81" s="3"/>
      <c r="H81" s="2"/>
      <c r="I81" s="2"/>
      <c r="J81" s="2"/>
      <c r="K81" s="2"/>
      <c r="L81" s="2"/>
      <c r="M81" s="2"/>
      <c r="N81" s="2"/>
      <c r="O81" s="2"/>
      <c r="P81" s="2"/>
    </row>
    <row r="82" spans="1:16" ht="45.75" customHeight="1" x14ac:dyDescent="0.3">
      <c r="A82" s="2"/>
      <c r="B82" s="198"/>
      <c r="C82" s="186" t="s">
        <v>34</v>
      </c>
      <c r="D82" s="187"/>
      <c r="E82" s="188"/>
      <c r="F82" s="3"/>
      <c r="G82" s="3"/>
      <c r="H82" s="2"/>
      <c r="I82" s="2"/>
      <c r="J82" s="2"/>
      <c r="K82" s="2"/>
      <c r="L82" s="2"/>
      <c r="M82" s="2"/>
      <c r="N82" s="2"/>
      <c r="O82" s="2"/>
      <c r="P82" s="2"/>
    </row>
    <row r="83" spans="1:16" ht="61.5" customHeight="1" x14ac:dyDescent="0.3">
      <c r="A83" s="2"/>
      <c r="B83" s="198"/>
      <c r="C83" s="186" t="s">
        <v>35</v>
      </c>
      <c r="D83" s="187"/>
      <c r="E83" s="188"/>
      <c r="F83" s="3"/>
      <c r="G83" s="3"/>
      <c r="H83" s="2"/>
      <c r="I83" s="2"/>
      <c r="J83" s="2"/>
      <c r="K83" s="2"/>
      <c r="L83" s="2"/>
      <c r="M83" s="2"/>
      <c r="N83" s="2"/>
      <c r="O83" s="2"/>
      <c r="P83" s="2"/>
    </row>
    <row r="84" spans="1:16" ht="232.5" customHeight="1" x14ac:dyDescent="0.3">
      <c r="A84" s="2"/>
      <c r="B84" s="198"/>
      <c r="C84" s="186" t="s">
        <v>266</v>
      </c>
      <c r="D84" s="187"/>
      <c r="E84" s="188"/>
      <c r="F84" s="3"/>
      <c r="G84" s="3"/>
      <c r="H84" s="2"/>
      <c r="I84" s="2"/>
      <c r="J84" s="2"/>
      <c r="K84" s="2"/>
      <c r="L84" s="2"/>
      <c r="M84" s="2"/>
      <c r="N84" s="2"/>
      <c r="O84" s="2"/>
      <c r="P84" s="2"/>
    </row>
    <row r="85" spans="1:16" ht="133.5" customHeight="1" x14ac:dyDescent="0.3">
      <c r="A85" s="3"/>
      <c r="B85" s="198"/>
      <c r="C85" s="186" t="s">
        <v>239</v>
      </c>
      <c r="D85" s="187"/>
      <c r="E85" s="188"/>
      <c r="F85" s="3"/>
      <c r="G85" s="3"/>
      <c r="H85" s="2"/>
      <c r="I85" s="2"/>
      <c r="J85" s="2"/>
      <c r="K85" s="2"/>
      <c r="L85" s="2"/>
      <c r="M85" s="2"/>
      <c r="N85" s="2"/>
      <c r="O85" s="2"/>
      <c r="P85" s="2"/>
    </row>
    <row r="86" spans="1:16" ht="75" customHeight="1" x14ac:dyDescent="0.3">
      <c r="A86" s="3"/>
      <c r="B86" s="198"/>
      <c r="C86" s="186" t="s">
        <v>249</v>
      </c>
      <c r="D86" s="187"/>
      <c r="E86" s="188"/>
      <c r="F86" s="3"/>
      <c r="G86" s="3"/>
      <c r="H86" s="2"/>
      <c r="I86" s="2"/>
      <c r="J86" s="2"/>
      <c r="K86" s="2"/>
      <c r="L86" s="2"/>
      <c r="M86" s="2"/>
      <c r="N86" s="2"/>
      <c r="O86" s="2"/>
      <c r="P86" s="2"/>
    </row>
    <row r="87" spans="1:16" ht="142.15" customHeight="1" x14ac:dyDescent="0.3">
      <c r="A87" s="3"/>
      <c r="B87" s="198"/>
      <c r="C87" s="186" t="s">
        <v>250</v>
      </c>
      <c r="D87" s="187"/>
      <c r="E87" s="188"/>
      <c r="F87" s="3"/>
      <c r="G87" s="3"/>
      <c r="H87" s="2"/>
      <c r="I87" s="2"/>
      <c r="J87" s="2"/>
      <c r="K87" s="2"/>
      <c r="L87" s="2"/>
      <c r="M87" s="2"/>
      <c r="N87" s="2"/>
      <c r="O87" s="2"/>
      <c r="P87" s="2"/>
    </row>
    <row r="88" spans="1:16" ht="255.6" customHeight="1" x14ac:dyDescent="0.3">
      <c r="A88" s="3"/>
      <c r="B88" s="198"/>
      <c r="C88" s="186" t="s">
        <v>259</v>
      </c>
      <c r="D88" s="187"/>
      <c r="E88" s="188"/>
      <c r="F88" s="3"/>
      <c r="G88" s="3"/>
      <c r="H88" s="2"/>
      <c r="I88" s="2"/>
      <c r="J88" s="2"/>
      <c r="K88" s="2"/>
      <c r="L88" s="2"/>
      <c r="M88" s="2"/>
      <c r="N88" s="2"/>
      <c r="O88" s="2"/>
      <c r="P88" s="2"/>
    </row>
    <row r="89" spans="1:16" ht="18.75" x14ac:dyDescent="0.3">
      <c r="A89" s="3"/>
      <c r="B89" s="3"/>
      <c r="C89" s="6"/>
      <c r="D89" s="3"/>
      <c r="E89" s="3"/>
      <c r="F89" s="3"/>
      <c r="G89" s="3"/>
      <c r="H89" s="2"/>
      <c r="I89" s="2"/>
      <c r="J89" s="2"/>
      <c r="K89" s="2"/>
      <c r="L89" s="2"/>
      <c r="M89" s="2"/>
      <c r="N89" s="2"/>
      <c r="O89" s="2"/>
      <c r="P89" s="2"/>
    </row>
    <row r="90" spans="1:16" ht="18.75" x14ac:dyDescent="0.3">
      <c r="A90" s="5" t="s">
        <v>240</v>
      </c>
      <c r="B90" s="3"/>
      <c r="C90" s="3"/>
      <c r="D90" s="3"/>
      <c r="E90" s="3"/>
      <c r="F90" s="2"/>
      <c r="G90" s="2"/>
      <c r="H90" s="2"/>
      <c r="I90" s="2"/>
      <c r="J90" s="2"/>
      <c r="K90" s="2"/>
      <c r="L90" s="2"/>
      <c r="M90" s="2"/>
      <c r="N90" s="2"/>
      <c r="O90" s="2"/>
      <c r="P90" s="2"/>
    </row>
    <row r="91" spans="1:16" ht="18.75" x14ac:dyDescent="0.3">
      <c r="A91" s="5"/>
      <c r="B91" s="3"/>
      <c r="C91" s="3"/>
      <c r="D91" s="3"/>
      <c r="E91" s="3"/>
      <c r="F91" s="2"/>
      <c r="G91" s="2"/>
      <c r="H91" s="2"/>
      <c r="I91" s="2"/>
      <c r="J91" s="2"/>
      <c r="K91" s="2"/>
      <c r="L91" s="2"/>
      <c r="M91" s="2"/>
      <c r="N91" s="2"/>
      <c r="O91" s="2"/>
      <c r="P91" s="2"/>
    </row>
    <row r="92" spans="1:16" ht="34.9" customHeight="1" x14ac:dyDescent="0.3">
      <c r="A92" s="179" t="s">
        <v>36</v>
      </c>
      <c r="B92" s="179"/>
      <c r="C92" s="179"/>
      <c r="D92" s="179"/>
      <c r="E92" s="179"/>
      <c r="F92" s="179"/>
      <c r="G92" s="179"/>
      <c r="H92" s="179"/>
      <c r="I92" s="179"/>
      <c r="J92" s="179"/>
      <c r="K92" s="179"/>
      <c r="L92" s="179"/>
      <c r="M92" s="2"/>
      <c r="N92" s="2"/>
      <c r="O92" s="2"/>
      <c r="P92" s="2"/>
    </row>
    <row r="93" spans="1:16" ht="18.75" x14ac:dyDescent="0.3">
      <c r="A93" s="6"/>
      <c r="B93" s="3"/>
      <c r="C93" s="3"/>
      <c r="D93" s="3"/>
      <c r="E93" s="3"/>
      <c r="F93" s="2"/>
      <c r="G93" s="2"/>
      <c r="H93" s="2"/>
      <c r="I93" s="2"/>
      <c r="J93" s="2"/>
      <c r="K93" s="2"/>
      <c r="L93" s="2"/>
      <c r="M93" s="2"/>
      <c r="N93" s="2"/>
      <c r="O93" s="2"/>
      <c r="P93" s="2"/>
    </row>
    <row r="94" spans="1:16" ht="18.75" x14ac:dyDescent="0.3">
      <c r="A94" s="13" t="s">
        <v>37</v>
      </c>
      <c r="B94" s="3"/>
      <c r="C94" s="3"/>
      <c r="D94" s="3"/>
      <c r="E94" s="3"/>
      <c r="F94" s="13" t="s">
        <v>38</v>
      </c>
      <c r="G94" s="2"/>
      <c r="H94" s="2"/>
      <c r="I94" s="2"/>
      <c r="J94" s="2"/>
      <c r="K94" s="2"/>
      <c r="L94" s="2"/>
      <c r="M94" s="2"/>
      <c r="N94" s="2"/>
      <c r="O94" s="2"/>
      <c r="P94" s="2"/>
    </row>
    <row r="95" spans="1:16" ht="18.75" x14ac:dyDescent="0.3">
      <c r="A95" s="13"/>
      <c r="B95" s="3"/>
      <c r="C95" s="3"/>
      <c r="D95" s="3"/>
      <c r="E95" s="3"/>
      <c r="F95" s="2"/>
      <c r="G95" s="2"/>
      <c r="H95" s="2"/>
      <c r="I95" s="2"/>
      <c r="J95" s="2"/>
      <c r="K95" s="2"/>
      <c r="L95" s="2"/>
      <c r="M95" s="2"/>
      <c r="N95" s="2"/>
      <c r="O95" s="2"/>
      <c r="P95" s="2"/>
    </row>
    <row r="96" spans="1:16" ht="25.5" customHeight="1" x14ac:dyDescent="0.25">
      <c r="B96" s="18"/>
      <c r="C96" s="15" t="s">
        <v>39</v>
      </c>
      <c r="D96" s="19" t="s">
        <v>40</v>
      </c>
      <c r="F96" s="180" t="s">
        <v>41</v>
      </c>
      <c r="G96" s="20" t="s">
        <v>42</v>
      </c>
      <c r="H96" s="21">
        <v>4</v>
      </c>
      <c r="I96" s="22"/>
      <c r="J96" s="23"/>
      <c r="K96" s="23"/>
      <c r="L96" s="23"/>
    </row>
    <row r="97" spans="1:12" ht="27" customHeight="1" x14ac:dyDescent="0.25">
      <c r="B97" s="24"/>
      <c r="C97" s="15" t="s">
        <v>43</v>
      </c>
      <c r="D97" s="19" t="s">
        <v>44</v>
      </c>
      <c r="F97" s="181"/>
      <c r="G97" s="20" t="s">
        <v>13</v>
      </c>
      <c r="H97" s="21">
        <v>3</v>
      </c>
      <c r="I97" s="25"/>
      <c r="J97" s="22"/>
      <c r="K97" s="23"/>
      <c r="L97" s="23"/>
    </row>
    <row r="98" spans="1:12" ht="25.5" x14ac:dyDescent="0.25">
      <c r="B98" s="26"/>
      <c r="C98" s="15" t="s">
        <v>45</v>
      </c>
      <c r="D98" s="19" t="s">
        <v>46</v>
      </c>
      <c r="F98" s="181"/>
      <c r="G98" s="20" t="s">
        <v>12</v>
      </c>
      <c r="H98" s="21">
        <v>2</v>
      </c>
      <c r="I98" s="25"/>
      <c r="J98" s="22"/>
      <c r="K98" s="22"/>
      <c r="L98" s="23"/>
    </row>
    <row r="99" spans="1:12" ht="25.5" x14ac:dyDescent="0.25">
      <c r="F99" s="182"/>
      <c r="G99" s="20" t="s">
        <v>11</v>
      </c>
      <c r="H99" s="21">
        <v>1</v>
      </c>
      <c r="I99" s="25"/>
      <c r="J99" s="25"/>
      <c r="K99" s="25"/>
      <c r="L99" s="22"/>
    </row>
    <row r="100" spans="1:12" x14ac:dyDescent="0.25">
      <c r="I100" s="27">
        <v>1</v>
      </c>
      <c r="J100" s="27">
        <v>2</v>
      </c>
      <c r="K100" s="27">
        <v>3</v>
      </c>
      <c r="L100" s="27">
        <v>4</v>
      </c>
    </row>
    <row r="101" spans="1:12" ht="63.75" x14ac:dyDescent="0.25">
      <c r="I101" s="20" t="s">
        <v>17</v>
      </c>
      <c r="J101" s="20" t="s">
        <v>18</v>
      </c>
      <c r="K101" s="20" t="s">
        <v>19</v>
      </c>
      <c r="L101" s="20" t="s">
        <v>20</v>
      </c>
    </row>
    <row r="102" spans="1:12" ht="15" customHeight="1" x14ac:dyDescent="0.25">
      <c r="I102" s="183" t="s">
        <v>47</v>
      </c>
      <c r="J102" s="184"/>
      <c r="K102" s="184"/>
      <c r="L102" s="185"/>
    </row>
    <row r="104" spans="1:12" x14ac:dyDescent="0.25">
      <c r="A104" s="5" t="s">
        <v>241</v>
      </c>
    </row>
    <row r="106" spans="1:12" ht="409.6" customHeight="1" x14ac:dyDescent="0.25">
      <c r="A106" s="173" t="s">
        <v>267</v>
      </c>
      <c r="B106" s="173"/>
      <c r="C106" s="173"/>
      <c r="D106" s="173"/>
      <c r="E106" s="173"/>
    </row>
    <row r="107" spans="1:12" ht="133.9" customHeight="1" x14ac:dyDescent="0.25">
      <c r="A107" s="173"/>
      <c r="B107" s="173"/>
      <c r="C107" s="173"/>
      <c r="D107" s="173"/>
      <c r="E107" s="173"/>
    </row>
    <row r="110" spans="1:12" x14ac:dyDescent="0.25">
      <c r="A110" s="28" t="s">
        <v>242</v>
      </c>
    </row>
    <row r="112" spans="1:12" ht="48.75" customHeight="1" x14ac:dyDescent="0.25">
      <c r="A112" s="195" t="s">
        <v>48</v>
      </c>
      <c r="B112" s="196"/>
      <c r="C112" s="196"/>
      <c r="D112" s="196"/>
      <c r="E112" s="196"/>
    </row>
    <row r="114" spans="1:7" x14ac:dyDescent="0.25">
      <c r="A114" s="28" t="s">
        <v>247</v>
      </c>
    </row>
    <row r="115" spans="1:7" x14ac:dyDescent="0.25">
      <c r="A115" s="29"/>
    </row>
    <row r="116" spans="1:7" ht="24.6" customHeight="1" x14ac:dyDescent="0.25">
      <c r="A116" s="150"/>
      <c r="B116" s="194" t="s">
        <v>190</v>
      </c>
      <c r="C116" s="194"/>
      <c r="D116" s="194"/>
      <c r="E116" s="194"/>
      <c r="F116" s="194"/>
      <c r="G116" s="194"/>
    </row>
    <row r="117" spans="1:7" ht="36.6" customHeight="1" x14ac:dyDescent="0.25">
      <c r="B117" s="194" t="s">
        <v>191</v>
      </c>
      <c r="C117" s="194"/>
      <c r="D117" s="194"/>
      <c r="E117" s="194"/>
      <c r="F117" s="194"/>
      <c r="G117" s="194"/>
    </row>
    <row r="118" spans="1:7" ht="28.9" customHeight="1" x14ac:dyDescent="0.25">
      <c r="B118" s="194" t="s">
        <v>198</v>
      </c>
      <c r="C118" s="194"/>
      <c r="D118" s="194"/>
      <c r="E118" s="194"/>
      <c r="F118" s="194"/>
      <c r="G118" s="194"/>
    </row>
    <row r="119" spans="1:7" ht="46.9" customHeight="1" x14ac:dyDescent="0.25">
      <c r="B119" s="194" t="s">
        <v>192</v>
      </c>
      <c r="C119" s="194"/>
      <c r="D119" s="194"/>
      <c r="E119" s="194"/>
      <c r="F119" s="194"/>
      <c r="G119" s="194"/>
    </row>
    <row r="120" spans="1:7" ht="18" customHeight="1" x14ac:dyDescent="0.25">
      <c r="B120" s="151" t="s">
        <v>193</v>
      </c>
      <c r="C120" s="152"/>
      <c r="D120" s="152"/>
      <c r="E120" s="152"/>
      <c r="F120" s="152"/>
      <c r="G120" s="152"/>
    </row>
    <row r="121" spans="1:7" ht="24" customHeight="1" x14ac:dyDescent="0.25">
      <c r="B121" s="151" t="s">
        <v>194</v>
      </c>
      <c r="C121" s="152"/>
      <c r="D121" s="152"/>
      <c r="E121" s="152"/>
      <c r="F121" s="152"/>
      <c r="G121" s="152"/>
    </row>
    <row r="122" spans="1:7" ht="43.15" customHeight="1" x14ac:dyDescent="0.25">
      <c r="B122" s="193" t="s">
        <v>195</v>
      </c>
      <c r="C122" s="193"/>
      <c r="D122" s="193"/>
      <c r="E122" s="193"/>
      <c r="F122" s="193"/>
      <c r="G122" s="193"/>
    </row>
    <row r="123" spans="1:7" ht="24.6" customHeight="1" x14ac:dyDescent="0.25">
      <c r="B123" s="193" t="s">
        <v>196</v>
      </c>
      <c r="C123" s="193"/>
      <c r="D123" s="193"/>
      <c r="E123" s="193"/>
      <c r="F123" s="193"/>
      <c r="G123" s="193"/>
    </row>
    <row r="124" spans="1:7" ht="40.9" customHeight="1" x14ac:dyDescent="0.25">
      <c r="B124" s="193" t="s">
        <v>197</v>
      </c>
      <c r="C124" s="193"/>
      <c r="D124" s="193"/>
      <c r="E124" s="193"/>
      <c r="F124" s="193"/>
      <c r="G124" s="193"/>
    </row>
  </sheetData>
  <sheetProtection algorithmName="SHA-512" hashValue="XyJr1Eg/fi4T/MwrdpJ8PnSBiXc4HPFiFdui1wG5XR6veHU2asoGiISlytZLDVRIwif2PhCN8MDFo/WM2/GcHg==" saltValue="YxQ4U6FfpX2Qyd+uHKRT0Q==" spinCount="100000" sheet="1" formatCells="0" formatColumns="0" formatRows="0" insertRows="0" deleteRows="0" pivotTables="0"/>
  <mergeCells count="46">
    <mergeCell ref="B28:E28"/>
    <mergeCell ref="B124:G124"/>
    <mergeCell ref="B123:G123"/>
    <mergeCell ref="B116:G116"/>
    <mergeCell ref="B117:G117"/>
    <mergeCell ref="B118:G118"/>
    <mergeCell ref="B119:G119"/>
    <mergeCell ref="B122:G122"/>
    <mergeCell ref="A112:E112"/>
    <mergeCell ref="C79:E79"/>
    <mergeCell ref="B81:B88"/>
    <mergeCell ref="C81:E81"/>
    <mergeCell ref="C82:E82"/>
    <mergeCell ref="C83:E83"/>
    <mergeCell ref="B29:E29"/>
    <mergeCell ref="B37:E37"/>
    <mergeCell ref="A1:E1"/>
    <mergeCell ref="B27:E27"/>
    <mergeCell ref="B13:E13"/>
    <mergeCell ref="B20:E20"/>
    <mergeCell ref="B22:E22"/>
    <mergeCell ref="B23:E23"/>
    <mergeCell ref="B26:E26"/>
    <mergeCell ref="B25:C25"/>
    <mergeCell ref="A39:E39"/>
    <mergeCell ref="B30:E30"/>
    <mergeCell ref="B31:E31"/>
    <mergeCell ref="B35:E35"/>
    <mergeCell ref="B34:E34"/>
    <mergeCell ref="A38:B38"/>
    <mergeCell ref="A106:E107"/>
    <mergeCell ref="B77:D77"/>
    <mergeCell ref="C44:E44"/>
    <mergeCell ref="C58:E59"/>
    <mergeCell ref="C61:E62"/>
    <mergeCell ref="C66:E66"/>
    <mergeCell ref="C72:E72"/>
    <mergeCell ref="A92:L92"/>
    <mergeCell ref="F96:F99"/>
    <mergeCell ref="I102:L102"/>
    <mergeCell ref="C84:E84"/>
    <mergeCell ref="C85:E85"/>
    <mergeCell ref="C86:E86"/>
    <mergeCell ref="C87:E87"/>
    <mergeCell ref="C88:E88"/>
    <mergeCell ref="C70:F70"/>
  </mergeCells>
  <hyperlinks>
    <hyperlink ref="B116" r:id="rId1" xr:uid="{B20F07C1-2607-4CC5-8C78-2BA44D1E4CA4}"/>
    <hyperlink ref="B117" r:id="rId2" display="Orden HFP/1031/2021, de 29 de septiembre, por la que se establece el procedimiento y formato de la información a proporcionar por las Entidades del Sector Público Estatal, Autonómico y Local para el seguimiento del cumplimiento de hitos y objetivos y de ejecución presupuestaria y contable de las medidas de los componentes del Plan de Recuperación, Transformación y Resiliencia." xr:uid="{DD50D1AE-61E5-4303-AE41-F113414CB594}"/>
    <hyperlink ref="B118" r:id="rId3" display="https://planderecuperacion.gob.es/documentos-y-enlaces" xr:uid="{86B15DC8-D7AE-433A-BA3A-9708F1F7C635}"/>
    <hyperlink ref="B119" r:id="rId4" display="Documento de trabajo de los servicios de la Comisión - Análisis del plan de recuperación y resiliencia de España que acompaña a la Propuesta de Decisión de Ejecución del Consejo relativa a la aprobación de la evaluación del plan de recuperación y resiliencia de España" xr:uid="{17E7A5A9-8802-4B8A-8280-98F2CED7BDBC}"/>
    <hyperlink ref="B120" r:id="rId5" xr:uid="{A3B0E7DF-9714-4EC6-9B5C-4CDBDF2D498B}"/>
    <hyperlink ref="B121" r:id="rId6" xr:uid="{F511527F-7122-432F-BE5F-CE61C1741FF4}"/>
    <hyperlink ref="B122" r:id="rId7" xr:uid="{32C3ED16-573A-4EDF-B802-CDD01DB998C8}"/>
    <hyperlink ref="B123" r:id="rId8" xr:uid="{B17FD035-227D-471F-A677-CC048ED6062D}"/>
    <hyperlink ref="B124" r:id="rId9" xr:uid="{08CD364C-4161-47F5-B723-FB4CBF776F2B}"/>
  </hyperlinks>
  <pageMargins left="0.7" right="0.7" top="0.75" bottom="0.75" header="0.3" footer="0.3"/>
  <pageSetup paperSize="9" scale="32" fitToHeight="0" orientation="portrait" verticalDpi="200" r:id="rId10"/>
  <rowBreaks count="2" manualBreakCount="2">
    <brk id="47" max="11" man="1"/>
    <brk id="88" max="16383" man="1"/>
  </rowBreaks>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FEA3-4819-4F13-8431-39D89F19C7BF}">
  <dimension ref="B2:G58"/>
  <sheetViews>
    <sheetView showGridLines="0" showZeros="0" view="pageLayout" zoomScaleNormal="100" workbookViewId="0">
      <selection activeCell="C5" sqref="C5"/>
    </sheetView>
  </sheetViews>
  <sheetFormatPr baseColWidth="10" defaultColWidth="11.42578125" defaultRowHeight="15" x14ac:dyDescent="0.25"/>
  <cols>
    <col min="1" max="1" width="4.85546875" customWidth="1"/>
    <col min="2" max="2" width="4.5703125" customWidth="1"/>
    <col min="3" max="3" width="23.42578125" customWidth="1"/>
    <col min="4" max="4" width="22" customWidth="1"/>
    <col min="5" max="5" width="49.42578125" customWidth="1"/>
    <col min="6" max="6" width="16.5703125" style="44" customWidth="1"/>
    <col min="7" max="7" width="6.140625" customWidth="1"/>
  </cols>
  <sheetData>
    <row r="2" spans="2:7" ht="18.75" x14ac:dyDescent="0.25">
      <c r="B2" s="30"/>
      <c r="C2" s="31" t="s">
        <v>49</v>
      </c>
      <c r="D2" s="32"/>
      <c r="E2" s="33"/>
      <c r="F2" s="34"/>
      <c r="G2" s="35"/>
    </row>
    <row r="3" spans="2:7" ht="18.75" x14ac:dyDescent="0.25">
      <c r="B3" s="36"/>
      <c r="C3" s="37"/>
      <c r="D3" s="38"/>
      <c r="E3" s="39"/>
      <c r="F3" s="40"/>
      <c r="G3" s="41"/>
    </row>
    <row r="4" spans="2:7" ht="18.75" x14ac:dyDescent="0.25">
      <c r="B4" s="36"/>
      <c r="C4" s="42" t="s">
        <v>50</v>
      </c>
      <c r="D4" s="43"/>
      <c r="E4" s="39" t="s">
        <v>51</v>
      </c>
      <c r="G4" s="45"/>
    </row>
    <row r="5" spans="2:7" x14ac:dyDescent="0.25">
      <c r="B5" s="46"/>
      <c r="C5" s="42" t="s">
        <v>187</v>
      </c>
      <c r="D5" s="139"/>
      <c r="E5" s="38"/>
      <c r="F5" s="47"/>
      <c r="G5" s="45"/>
    </row>
    <row r="6" spans="2:7" ht="18.75" x14ac:dyDescent="0.25">
      <c r="B6" s="36"/>
      <c r="C6" s="42" t="s">
        <v>52</v>
      </c>
      <c r="D6" s="43"/>
      <c r="E6" s="47"/>
      <c r="G6" s="45"/>
    </row>
    <row r="7" spans="2:7" ht="18.75" x14ac:dyDescent="0.25">
      <c r="B7" s="36"/>
      <c r="C7" s="37"/>
      <c r="D7" s="38"/>
      <c r="E7" s="47"/>
      <c r="G7" s="45"/>
    </row>
    <row r="8" spans="2:7" ht="18.75" x14ac:dyDescent="0.25">
      <c r="B8" s="36"/>
      <c r="C8" s="48" t="s">
        <v>203</v>
      </c>
      <c r="D8" s="49"/>
      <c r="E8" s="47"/>
      <c r="G8" s="45"/>
    </row>
    <row r="9" spans="2:7" ht="18.75" x14ac:dyDescent="0.25">
      <c r="B9" s="36"/>
      <c r="C9" s="50" t="s">
        <v>53</v>
      </c>
      <c r="D9" s="51" t="s">
        <v>54</v>
      </c>
      <c r="E9" s="47"/>
      <c r="G9" s="45"/>
    </row>
    <row r="10" spans="2:7" ht="18.75" x14ac:dyDescent="0.25">
      <c r="B10" s="36"/>
      <c r="C10" s="52" t="s">
        <v>55</v>
      </c>
      <c r="D10" s="52"/>
      <c r="E10" s="47"/>
      <c r="G10" s="45"/>
    </row>
    <row r="11" spans="2:7" ht="18.75" x14ac:dyDescent="0.25">
      <c r="B11" s="36"/>
      <c r="C11" s="53" t="s">
        <v>56</v>
      </c>
      <c r="D11" s="53"/>
      <c r="E11" s="47"/>
      <c r="G11" s="45"/>
    </row>
    <row r="12" spans="2:7" ht="18.75" x14ac:dyDescent="0.25">
      <c r="B12" s="36"/>
      <c r="C12" s="53" t="s">
        <v>56</v>
      </c>
      <c r="D12" s="53"/>
      <c r="E12" s="47"/>
      <c r="G12" s="45"/>
    </row>
    <row r="13" spans="2:7" ht="18.75" x14ac:dyDescent="0.25">
      <c r="B13" s="36"/>
      <c r="C13" s="53" t="s">
        <v>55</v>
      </c>
      <c r="D13" s="53"/>
      <c r="E13" s="47"/>
      <c r="G13" s="45"/>
    </row>
    <row r="14" spans="2:7" ht="18.75" x14ac:dyDescent="0.25">
      <c r="B14" s="36"/>
      <c r="C14" s="54"/>
      <c r="D14" s="55"/>
      <c r="E14" s="47"/>
      <c r="G14" s="45"/>
    </row>
    <row r="15" spans="2:7" x14ac:dyDescent="0.25">
      <c r="B15" s="56"/>
      <c r="C15" s="57"/>
      <c r="D15" s="58"/>
      <c r="E15" s="59"/>
      <c r="G15" s="45"/>
    </row>
    <row r="16" spans="2:7" ht="26.45" customHeight="1" x14ac:dyDescent="0.25">
      <c r="B16" s="46"/>
      <c r="C16" s="204" t="s">
        <v>146</v>
      </c>
      <c r="D16" s="205"/>
      <c r="E16" s="60" t="s">
        <v>57</v>
      </c>
      <c r="F16" s="140" t="s">
        <v>58</v>
      </c>
      <c r="G16" s="45"/>
    </row>
    <row r="17" spans="2:7" ht="26.45" customHeight="1" x14ac:dyDescent="0.25">
      <c r="B17" s="46"/>
      <c r="C17" s="208" t="s">
        <v>59</v>
      </c>
      <c r="D17" s="148" t="s">
        <v>74</v>
      </c>
      <c r="E17" s="62" t="s">
        <v>204</v>
      </c>
      <c r="F17" s="141" t="str">
        <f>Método_Gestión_Entid_Privada!J6</f>
        <v/>
      </c>
      <c r="G17" s="45"/>
    </row>
    <row r="18" spans="2:7" ht="26.45" customHeight="1" x14ac:dyDescent="0.25">
      <c r="B18" s="46"/>
      <c r="C18" s="208"/>
      <c r="D18" s="148" t="s">
        <v>238</v>
      </c>
      <c r="E18" s="62" t="s">
        <v>204</v>
      </c>
      <c r="F18" s="141"/>
      <c r="G18" s="45"/>
    </row>
    <row r="19" spans="2:7" ht="26.45" customHeight="1" x14ac:dyDescent="0.25">
      <c r="B19" s="46"/>
      <c r="E19" s="61"/>
      <c r="F19" s="61"/>
      <c r="G19" s="45"/>
    </row>
    <row r="20" spans="2:7" ht="44.25" customHeight="1" x14ac:dyDescent="0.25">
      <c r="B20" s="46"/>
      <c r="E20" s="142" t="s">
        <v>60</v>
      </c>
      <c r="F20" s="141">
        <f>MAX(F17:F19)</f>
        <v>0</v>
      </c>
      <c r="G20" s="45"/>
    </row>
    <row r="21" spans="2:7" ht="18.600000000000001" customHeight="1" x14ac:dyDescent="0.25">
      <c r="B21" s="46"/>
      <c r="C21" s="206" t="s">
        <v>61</v>
      </c>
      <c r="D21" s="206"/>
      <c r="E21" s="63"/>
      <c r="F21" s="64"/>
      <c r="G21" s="45"/>
    </row>
    <row r="22" spans="2:7" ht="27.6" customHeight="1" x14ac:dyDescent="0.25">
      <c r="B22" s="46"/>
      <c r="C22" s="207"/>
      <c r="D22" s="207"/>
      <c r="E22" s="207"/>
      <c r="F22" s="207"/>
      <c r="G22" s="45"/>
    </row>
    <row r="23" spans="2:7" x14ac:dyDescent="0.25">
      <c r="B23" s="46"/>
      <c r="C23" s="207"/>
      <c r="D23" s="207"/>
      <c r="E23" s="207"/>
      <c r="F23" s="207"/>
      <c r="G23" s="45"/>
    </row>
    <row r="24" spans="2:7" x14ac:dyDescent="0.25">
      <c r="B24" s="46"/>
      <c r="C24" s="207"/>
      <c r="D24" s="207"/>
      <c r="E24" s="207"/>
      <c r="F24" s="207"/>
      <c r="G24" s="45"/>
    </row>
    <row r="25" spans="2:7" x14ac:dyDescent="0.25">
      <c r="B25" s="46"/>
      <c r="C25" s="207"/>
      <c r="D25" s="207"/>
      <c r="E25" s="207"/>
      <c r="F25" s="207"/>
      <c r="G25" s="45"/>
    </row>
    <row r="26" spans="2:7" x14ac:dyDescent="0.25">
      <c r="B26" s="46"/>
      <c r="C26" s="207"/>
      <c r="D26" s="207"/>
      <c r="E26" s="207"/>
      <c r="F26" s="207"/>
      <c r="G26" s="45"/>
    </row>
    <row r="27" spans="2:7" x14ac:dyDescent="0.25">
      <c r="B27" s="46"/>
      <c r="C27" s="207"/>
      <c r="D27" s="207"/>
      <c r="E27" s="207"/>
      <c r="F27" s="207"/>
      <c r="G27" s="45"/>
    </row>
    <row r="28" spans="2:7" x14ac:dyDescent="0.25">
      <c r="B28" s="46"/>
      <c r="C28" s="200"/>
      <c r="D28" s="200"/>
      <c r="E28" s="63"/>
      <c r="F28" s="65"/>
      <c r="G28" s="45"/>
    </row>
    <row r="29" spans="2:7" x14ac:dyDescent="0.25">
      <c r="B29" s="46"/>
      <c r="C29" s="157"/>
      <c r="D29" s="157"/>
      <c r="E29" s="63"/>
      <c r="F29" s="65"/>
      <c r="G29" s="45"/>
    </row>
    <row r="30" spans="2:7" x14ac:dyDescent="0.25">
      <c r="B30" s="46"/>
      <c r="C30" s="158" t="s">
        <v>205</v>
      </c>
      <c r="D30" s="201"/>
      <c r="E30" s="201"/>
      <c r="F30" s="201"/>
      <c r="G30" s="45"/>
    </row>
    <row r="31" spans="2:7" x14ac:dyDescent="0.25">
      <c r="B31" s="46"/>
      <c r="C31" s="158" t="s">
        <v>206</v>
      </c>
      <c r="D31" s="201"/>
      <c r="E31" s="201"/>
      <c r="F31" s="201"/>
      <c r="G31" s="45"/>
    </row>
    <row r="32" spans="2:7" x14ac:dyDescent="0.25">
      <c r="B32" s="46"/>
      <c r="C32" s="158" t="s">
        <v>207</v>
      </c>
      <c r="D32" s="201"/>
      <c r="E32" s="201"/>
      <c r="F32" s="201"/>
      <c r="G32" s="45"/>
    </row>
    <row r="33" spans="2:7" x14ac:dyDescent="0.25">
      <c r="B33" s="46"/>
      <c r="C33" s="157"/>
      <c r="D33" s="157"/>
      <c r="E33" s="63"/>
      <c r="F33" s="65"/>
      <c r="G33" s="45"/>
    </row>
    <row r="34" spans="2:7" ht="27" customHeight="1" x14ac:dyDescent="0.25">
      <c r="B34" s="46"/>
      <c r="C34" s="202" t="s">
        <v>208</v>
      </c>
      <c r="D34" s="202"/>
      <c r="E34" s="202"/>
      <c r="F34" s="202"/>
      <c r="G34" s="45"/>
    </row>
    <row r="35" spans="2:7" x14ac:dyDescent="0.25">
      <c r="B35" s="46"/>
      <c r="C35" s="166"/>
      <c r="D35" s="166"/>
      <c r="E35" s="63"/>
      <c r="F35" s="65"/>
      <c r="G35" s="45"/>
    </row>
    <row r="36" spans="2:7" x14ac:dyDescent="0.25">
      <c r="B36" s="46"/>
      <c r="C36" s="203" t="s">
        <v>209</v>
      </c>
      <c r="D36" s="203"/>
      <c r="E36" s="203"/>
      <c r="F36" s="203"/>
      <c r="G36" s="45"/>
    </row>
    <row r="37" spans="2:7" ht="27" customHeight="1" x14ac:dyDescent="0.25">
      <c r="B37" s="46"/>
      <c r="C37" s="203" t="s">
        <v>210</v>
      </c>
      <c r="D37" s="203"/>
      <c r="E37" s="203"/>
      <c r="F37" s="203"/>
      <c r="G37" s="45"/>
    </row>
    <row r="38" spans="2:7" ht="27" customHeight="1" x14ac:dyDescent="0.25">
      <c r="B38" s="46"/>
      <c r="C38" s="159"/>
      <c r="D38" s="159"/>
      <c r="E38" s="159"/>
      <c r="F38" s="159"/>
      <c r="G38" s="45"/>
    </row>
    <row r="39" spans="2:7" ht="27" customHeight="1" x14ac:dyDescent="0.25">
      <c r="B39" s="46"/>
      <c r="C39" s="48" t="s">
        <v>211</v>
      </c>
      <c r="D39" s="66"/>
      <c r="E39" s="159"/>
      <c r="F39" s="159"/>
      <c r="G39" s="45"/>
    </row>
    <row r="40" spans="2:7" x14ac:dyDescent="0.25">
      <c r="B40" s="67"/>
      <c r="C40" s="68"/>
      <c r="D40" s="68"/>
      <c r="E40" s="68"/>
      <c r="F40" s="69"/>
      <c r="G40" s="70"/>
    </row>
    <row r="48" spans="2:7" x14ac:dyDescent="0.25">
      <c r="C48" s="177"/>
      <c r="D48" s="177"/>
    </row>
    <row r="49" spans="3:4" x14ac:dyDescent="0.25">
      <c r="C49" s="177"/>
      <c r="D49" s="177"/>
    </row>
    <row r="50" spans="3:4" x14ac:dyDescent="0.25">
      <c r="C50" s="177"/>
      <c r="D50" s="177"/>
    </row>
    <row r="51" spans="3:4" x14ac:dyDescent="0.25">
      <c r="C51" s="1"/>
      <c r="D51" s="1"/>
    </row>
    <row r="52" spans="3:4" x14ac:dyDescent="0.25">
      <c r="C52" s="177"/>
      <c r="D52" s="177"/>
    </row>
    <row r="53" spans="3:4" x14ac:dyDescent="0.25">
      <c r="C53" s="177"/>
      <c r="D53" s="177"/>
    </row>
    <row r="54" spans="3:4" x14ac:dyDescent="0.25">
      <c r="C54" s="177"/>
      <c r="D54" s="177"/>
    </row>
    <row r="55" spans="3:4" x14ac:dyDescent="0.25">
      <c r="C55" s="177"/>
      <c r="D55" s="177"/>
    </row>
    <row r="56" spans="3:4" x14ac:dyDescent="0.25">
      <c r="C56" s="177"/>
      <c r="D56" s="177"/>
    </row>
    <row r="57" spans="3:4" x14ac:dyDescent="0.25">
      <c r="C57" s="177"/>
      <c r="D57" s="177"/>
    </row>
    <row r="58" spans="3:4" x14ac:dyDescent="0.25">
      <c r="C58" s="1"/>
      <c r="D58" s="1"/>
    </row>
  </sheetData>
  <sheetProtection algorithmName="SHA-512" hashValue="ZT/L648On3V+sTiCjXnbz2z/s85wqNTryMRNEaqXnGJumw9kK618u4F79LXHw/nh1cbYqZV8Bf3hByW6DtIw4g==" saltValue="hd7aUO8+sIG0Mf19UfQW7g==" spinCount="100000" sheet="1" formatCells="0" formatColumns="0" formatRows="0" deleteRows="0" selectLockedCells="1" pivotTables="0"/>
  <mergeCells count="15">
    <mergeCell ref="C16:D16"/>
    <mergeCell ref="C21:D21"/>
    <mergeCell ref="C22:F27"/>
    <mergeCell ref="C17:C18"/>
    <mergeCell ref="C48:C50"/>
    <mergeCell ref="D48:D50"/>
    <mergeCell ref="C52:C57"/>
    <mergeCell ref="D52:D57"/>
    <mergeCell ref="C28:D28"/>
    <mergeCell ref="D30:F30"/>
    <mergeCell ref="D31:F31"/>
    <mergeCell ref="D32:F32"/>
    <mergeCell ref="C34:F34"/>
    <mergeCell ref="C36:F36"/>
    <mergeCell ref="C37:F37"/>
  </mergeCells>
  <conditionalFormatting sqref="C17 F20:F29 F33 F35 F40:F1048576">
    <cfRule type="cellIs" dxfId="19" priority="1" operator="between">
      <formula>3.01</formula>
      <formula>6</formula>
    </cfRule>
    <cfRule type="cellIs" dxfId="18" priority="2" operator="between">
      <formula>1</formula>
      <formula>3</formula>
    </cfRule>
    <cfRule type="cellIs" dxfId="17" priority="3" operator="between">
      <formula>6.01</formula>
      <formula>16</formula>
    </cfRule>
  </conditionalFormatting>
  <conditionalFormatting sqref="F1:F18">
    <cfRule type="cellIs" dxfId="16" priority="4" operator="between">
      <formula>3.01</formula>
      <formula>6</formula>
    </cfRule>
    <cfRule type="cellIs" dxfId="15" priority="5" operator="between">
      <formula>1</formula>
      <formula>3</formula>
    </cfRule>
    <cfRule type="cellIs" dxfId="14" priority="6" operator="between">
      <formula>6.01</formula>
      <formula>16</formula>
    </cfRule>
  </conditionalFormatting>
  <conditionalFormatting sqref="F17:F18 F20">
    <cfRule type="containsBlanks" dxfId="13" priority="10">
      <formula>LEN(TRIM(F17))=0</formula>
    </cfRule>
  </conditionalFormatting>
  <pageMargins left="0.7" right="0.7" top="0.75" bottom="0.75" header="0.3" footer="0.3"/>
  <pageSetup paperSize="11" scale="34" orientation="portrait" r:id="rId1"/>
  <headerFooter>
    <oddHeader>&amp;CLogo (Opcional)</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5B63-5EEB-4864-986C-69343C059187}">
  <sheetPr>
    <pageSetUpPr fitToPage="1"/>
  </sheetPr>
  <dimension ref="A1:AT611"/>
  <sheetViews>
    <sheetView showGridLines="0" showZeros="0" zoomScale="90" zoomScaleNormal="90" zoomScalePageLayoutView="125" workbookViewId="0">
      <selection activeCell="D6" sqref="D6"/>
    </sheetView>
  </sheetViews>
  <sheetFormatPr baseColWidth="10" defaultColWidth="8.5703125" defaultRowHeight="15.75" x14ac:dyDescent="0.25"/>
  <cols>
    <col min="1" max="1" width="12.42578125" style="74" customWidth="1"/>
    <col min="2" max="2" width="42.42578125" style="73" customWidth="1"/>
    <col min="3" max="3" width="37.85546875" style="73" bestFit="1" customWidth="1"/>
    <col min="4" max="4" width="38.5703125" style="72" customWidth="1"/>
    <col min="5" max="7" width="23.42578125" style="72" customWidth="1"/>
    <col min="8" max="8" width="16.5703125" style="72" customWidth="1"/>
    <col min="9" max="9" width="17.42578125" style="71" customWidth="1"/>
    <col min="10" max="10" width="23.42578125" style="71" customWidth="1"/>
    <col min="11" max="11" width="18.5703125" style="71" customWidth="1"/>
    <col min="12" max="16384" width="8.5703125" style="71"/>
  </cols>
  <sheetData>
    <row r="1" spans="1:46" ht="12.75" x14ac:dyDescent="0.2">
      <c r="A1" s="77"/>
      <c r="B1" s="76"/>
      <c r="C1" s="76"/>
      <c r="D1" s="76"/>
      <c r="E1" s="76"/>
      <c r="F1" s="76"/>
      <c r="G1" s="76"/>
      <c r="H1" s="76"/>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row>
    <row r="2" spans="1:46" x14ac:dyDescent="0.25">
      <c r="A2" s="122" t="s">
        <v>243</v>
      </c>
      <c r="B2" s="76"/>
      <c r="C2" s="76"/>
      <c r="D2" s="76"/>
      <c r="E2" s="76"/>
      <c r="F2" s="76"/>
      <c r="G2" s="76"/>
      <c r="H2" s="76"/>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row>
    <row r="3" spans="1:46" ht="12.75" x14ac:dyDescent="0.2">
      <c r="A3" s="77"/>
      <c r="B3" s="76"/>
      <c r="C3" s="76"/>
      <c r="D3" s="76"/>
      <c r="E3" s="76"/>
      <c r="F3" s="76"/>
      <c r="G3" s="76"/>
      <c r="H3" s="76"/>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row>
    <row r="4" spans="1:46" s="93" customFormat="1" ht="38.25" customHeight="1" x14ac:dyDescent="0.2">
      <c r="A4" s="209" t="s">
        <v>62</v>
      </c>
      <c r="B4" s="210"/>
      <c r="C4" s="210"/>
      <c r="D4" s="210"/>
      <c r="E4" s="210"/>
      <c r="F4" s="210"/>
      <c r="G4" s="210"/>
      <c r="H4" s="211" t="s">
        <v>63</v>
      </c>
      <c r="I4" s="211"/>
      <c r="J4" s="211"/>
      <c r="K4" s="211"/>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row>
    <row r="5" spans="1:46" s="86" customFormat="1" ht="78" customHeight="1" x14ac:dyDescent="0.25">
      <c r="A5" s="92" t="s">
        <v>64</v>
      </c>
      <c r="B5" s="92" t="s">
        <v>65</v>
      </c>
      <c r="C5" s="92" t="s">
        <v>66</v>
      </c>
      <c r="D5" s="91" t="s">
        <v>67</v>
      </c>
      <c r="E5" s="90" t="s">
        <v>68</v>
      </c>
      <c r="F5" s="90" t="s">
        <v>69</v>
      </c>
      <c r="G5" s="90" t="s">
        <v>70</v>
      </c>
      <c r="H5" s="89" t="s">
        <v>71</v>
      </c>
      <c r="I5" s="88" t="s">
        <v>72</v>
      </c>
      <c r="J5" s="88" t="s">
        <v>58</v>
      </c>
      <c r="K5" s="88" t="s">
        <v>73</v>
      </c>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row>
    <row r="6" spans="1:46" ht="63" customHeight="1" x14ac:dyDescent="0.2">
      <c r="A6" s="131" t="s">
        <v>74</v>
      </c>
      <c r="B6" s="124" t="s">
        <v>75</v>
      </c>
      <c r="C6" s="85" t="s">
        <v>76</v>
      </c>
      <c r="D6" s="83"/>
      <c r="E6" s="83"/>
      <c r="F6" s="83"/>
      <c r="G6" s="83"/>
      <c r="H6" s="81" t="str">
        <f>IF(OR(F6="No",F6=""),"",_xlfn.MAXIFS(Indicador_Riesgo_Ent.Privada!G:G,Indicador_Riesgo_Ent.Privada!B:B,A6))</f>
        <v/>
      </c>
      <c r="I6" s="81" t="str">
        <f>IF(OR(F6="No",F6=""),"",_xlfn.MAXIFS(Indicador_Riesgo_Ent.Privada!P:P,Indicador_Riesgo_Ent.Privada!B:B,A6))</f>
        <v/>
      </c>
      <c r="J6" s="81" t="str">
        <f>IF(OR(F6="No",F6=""),"",_xlfn.MAXIFS(Indicador_Riesgo_Ent.Privada!X:X,Indicador_Riesgo_Ent.Privada!B:B,A6))</f>
        <v/>
      </c>
      <c r="K6" s="84" t="str">
        <f>Aux!H2</f>
        <v>Incompleto</v>
      </c>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row>
    <row r="7" spans="1:46" s="78" customFormat="1" ht="45.75" customHeight="1" x14ac:dyDescent="0.2">
      <c r="A7" s="145" t="s">
        <v>184</v>
      </c>
      <c r="B7" s="144" t="s">
        <v>77</v>
      </c>
      <c r="C7" s="144" t="s">
        <v>78</v>
      </c>
      <c r="D7" s="83"/>
      <c r="E7" s="83"/>
      <c r="F7" s="83"/>
      <c r="G7" s="83"/>
      <c r="H7" s="82" t="str">
        <f>IF(OR(F7="",F7="No"),"",+#REF!)</f>
        <v/>
      </c>
      <c r="I7" s="82" t="str">
        <f>IF(OR(F7="",F7="No"),"",#REF!)</f>
        <v/>
      </c>
      <c r="J7" s="82" t="str">
        <f>IF(OR(F7="No",F7=""),"",_xlfn.MAXIFS(Indicador_Riesgo_Ent.Privada!X:X,Indicador_Riesgo_Ent.Privada!B:B,A7))</f>
        <v/>
      </c>
      <c r="K7" s="80"/>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row>
    <row r="8" spans="1:46" s="78" customFormat="1" ht="45.75" customHeight="1" x14ac:dyDescent="0.2">
      <c r="A8" s="145" t="s">
        <v>184</v>
      </c>
      <c r="B8" s="144" t="s">
        <v>77</v>
      </c>
      <c r="C8" s="144" t="s">
        <v>78</v>
      </c>
      <c r="D8" s="83"/>
      <c r="E8" s="83"/>
      <c r="F8" s="83"/>
      <c r="G8" s="83"/>
      <c r="H8" s="82" t="str">
        <f>IF(OR(F8="",F8="No"),"",+#REF!)</f>
        <v/>
      </c>
      <c r="I8" s="82" t="str">
        <f>IF(OR(F8="",F8="No"),"",#REF!)</f>
        <v/>
      </c>
      <c r="J8" s="82" t="str">
        <f>IF(OR(F8="No",F8=""),"",_xlfn.MAXIFS(Indicador_Riesgo_Ent.Privada!X:X,Indicador_Riesgo_Ent.Privada!B:B,A8))</f>
        <v/>
      </c>
      <c r="K8" s="80"/>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row>
    <row r="9" spans="1:46" ht="45.75" customHeight="1" x14ac:dyDescent="0.25">
      <c r="A9" s="76"/>
      <c r="B9" s="76"/>
      <c r="C9" s="76"/>
      <c r="D9" s="76"/>
      <c r="E9" s="76"/>
      <c r="F9"/>
      <c r="G9" s="143"/>
      <c r="H9" s="143"/>
      <c r="I9" s="143"/>
      <c r="J9" s="143"/>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row>
    <row r="10" spans="1:46" ht="12.75" x14ac:dyDescent="0.2">
      <c r="A10" s="77"/>
      <c r="B10" s="76"/>
      <c r="C10" s="76"/>
      <c r="D10" s="76"/>
      <c r="E10" s="76"/>
      <c r="F10" s="76"/>
      <c r="G10" s="76"/>
      <c r="H10" s="76"/>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row>
    <row r="11" spans="1:46" ht="12.75" x14ac:dyDescent="0.2">
      <c r="A11" s="77"/>
      <c r="B11" s="76"/>
      <c r="C11" s="76"/>
      <c r="D11" s="76"/>
      <c r="E11" s="76"/>
      <c r="F11" s="76"/>
      <c r="G11" s="76"/>
      <c r="H11" s="76"/>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row>
    <row r="12" spans="1:46" ht="12.75" x14ac:dyDescent="0.2">
      <c r="A12" s="77"/>
      <c r="B12" s="76"/>
      <c r="C12" s="76"/>
      <c r="D12" s="76"/>
      <c r="E12" s="76"/>
      <c r="F12" s="76"/>
      <c r="G12" s="76"/>
      <c r="H12" s="76"/>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row>
    <row r="13" spans="1:46" ht="12.75" x14ac:dyDescent="0.2">
      <c r="A13" s="77"/>
      <c r="B13" s="76"/>
      <c r="C13" s="76"/>
      <c r="D13" s="76"/>
      <c r="E13" s="76"/>
      <c r="F13" s="76"/>
      <c r="G13" s="76"/>
      <c r="H13" s="76"/>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row>
    <row r="14" spans="1:46" ht="12.75" x14ac:dyDescent="0.2">
      <c r="A14" s="77"/>
      <c r="B14" s="76"/>
      <c r="C14" s="76"/>
      <c r="D14" s="76"/>
      <c r="E14" s="76"/>
      <c r="F14" s="76"/>
      <c r="G14" s="76"/>
      <c r="H14" s="76"/>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row>
    <row r="15" spans="1:46" ht="12.75" x14ac:dyDescent="0.2">
      <c r="A15" s="77"/>
      <c r="B15" s="76"/>
      <c r="C15" s="76"/>
      <c r="D15" s="76"/>
      <c r="E15" s="76"/>
      <c r="F15" s="76"/>
      <c r="G15" s="76"/>
      <c r="H15" s="76"/>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row>
    <row r="16" spans="1:46" ht="12.75" x14ac:dyDescent="0.2">
      <c r="A16" s="77"/>
      <c r="B16" s="76"/>
      <c r="C16" s="76"/>
      <c r="D16" s="76"/>
      <c r="E16" s="76"/>
      <c r="F16" s="76"/>
      <c r="G16" s="76"/>
      <c r="H16" s="76"/>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row>
    <row r="17" spans="1:46" ht="12.75" x14ac:dyDescent="0.2">
      <c r="A17" s="77"/>
      <c r="B17" s="76"/>
      <c r="C17" s="76"/>
      <c r="D17" s="76"/>
      <c r="E17" s="76"/>
      <c r="F17" s="76"/>
      <c r="G17" s="76"/>
      <c r="H17" s="76"/>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row>
    <row r="18" spans="1:46" ht="12.75" x14ac:dyDescent="0.2">
      <c r="A18" s="77"/>
      <c r="B18" s="76"/>
      <c r="C18" s="76"/>
      <c r="D18" s="76"/>
      <c r="E18" s="76"/>
      <c r="F18" s="76"/>
      <c r="G18" s="76"/>
      <c r="H18" s="76"/>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row>
    <row r="19" spans="1:46" ht="12.75" x14ac:dyDescent="0.2">
      <c r="A19" s="77"/>
      <c r="B19" s="76"/>
      <c r="C19" s="76"/>
      <c r="D19" s="76"/>
      <c r="E19" s="76"/>
      <c r="F19" s="76"/>
      <c r="G19" s="76"/>
      <c r="H19" s="76"/>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row>
    <row r="20" spans="1:46" ht="12.75" x14ac:dyDescent="0.2">
      <c r="A20" s="77"/>
      <c r="B20" s="76"/>
      <c r="C20" s="76"/>
      <c r="D20" s="76"/>
      <c r="E20" s="76"/>
      <c r="F20" s="76"/>
      <c r="G20" s="76"/>
      <c r="H20" s="76"/>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row>
    <row r="21" spans="1:46" ht="12.75" x14ac:dyDescent="0.2">
      <c r="A21" s="77"/>
      <c r="B21" s="76"/>
      <c r="C21" s="76"/>
      <c r="D21" s="76"/>
      <c r="E21" s="76"/>
      <c r="F21" s="76"/>
      <c r="G21" s="76"/>
      <c r="H21" s="76"/>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row>
    <row r="22" spans="1:46" ht="12.75" x14ac:dyDescent="0.2">
      <c r="A22" s="77"/>
      <c r="B22" s="76"/>
      <c r="C22" s="76"/>
      <c r="D22" s="76"/>
      <c r="E22" s="76"/>
      <c r="F22" s="76"/>
      <c r="G22" s="76"/>
      <c r="H22" s="76"/>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1:46" ht="12.75" x14ac:dyDescent="0.2">
      <c r="A23" s="77"/>
      <c r="B23" s="76"/>
      <c r="C23" s="76"/>
      <c r="D23" s="76"/>
      <c r="E23" s="76"/>
      <c r="F23" s="76"/>
      <c r="G23" s="76"/>
      <c r="H23" s="76"/>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1:46" ht="12.75" x14ac:dyDescent="0.2">
      <c r="A24" s="77"/>
      <c r="B24" s="76"/>
      <c r="C24" s="76"/>
      <c r="D24" s="76"/>
      <c r="E24" s="76"/>
      <c r="F24" s="76"/>
      <c r="G24" s="76"/>
      <c r="H24" s="76"/>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1:46" ht="12.75" x14ac:dyDescent="0.2">
      <c r="A25" s="77"/>
      <c r="B25" s="76"/>
      <c r="C25" s="76"/>
      <c r="D25" s="76"/>
      <c r="E25" s="76"/>
      <c r="F25" s="76"/>
      <c r="G25" s="76"/>
      <c r="H25" s="76"/>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1:46" ht="12.75" x14ac:dyDescent="0.2">
      <c r="A26" s="77"/>
      <c r="B26" s="76"/>
      <c r="C26" s="76"/>
      <c r="D26" s="76"/>
      <c r="E26" s="76"/>
      <c r="F26" s="76"/>
      <c r="G26" s="76"/>
      <c r="H26" s="76"/>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row>
    <row r="27" spans="1:46" ht="12.75" x14ac:dyDescent="0.2">
      <c r="A27" s="77"/>
      <c r="B27" s="76"/>
      <c r="C27" s="76"/>
      <c r="D27" s="76"/>
      <c r="E27" s="76"/>
      <c r="F27" s="76"/>
      <c r="G27" s="76"/>
      <c r="H27" s="76"/>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row>
    <row r="28" spans="1:46" ht="12.75" x14ac:dyDescent="0.2">
      <c r="A28" s="77"/>
      <c r="B28" s="76"/>
      <c r="C28" s="76"/>
      <c r="D28" s="76"/>
      <c r="E28" s="76"/>
      <c r="F28" s="76"/>
      <c r="G28" s="76"/>
      <c r="H28" s="76"/>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row>
    <row r="29" spans="1:46" ht="12.75" x14ac:dyDescent="0.2">
      <c r="A29" s="77"/>
      <c r="B29" s="76"/>
      <c r="C29" s="76"/>
      <c r="D29" s="76"/>
      <c r="E29" s="76"/>
      <c r="F29" s="76"/>
      <c r="G29" s="76"/>
      <c r="H29" s="76"/>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row>
    <row r="30" spans="1:46" ht="12.75" x14ac:dyDescent="0.2">
      <c r="A30" s="77"/>
      <c r="B30" s="76"/>
      <c r="C30" s="76"/>
      <c r="D30" s="76"/>
      <c r="E30" s="76"/>
      <c r="F30" s="76"/>
      <c r="G30" s="76"/>
      <c r="H30" s="76"/>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row>
    <row r="31" spans="1:46" ht="12.75" x14ac:dyDescent="0.2">
      <c r="A31" s="77"/>
      <c r="B31" s="76"/>
      <c r="C31" s="76"/>
      <c r="D31" s="76"/>
      <c r="E31" s="76"/>
      <c r="F31" s="76"/>
      <c r="G31" s="76"/>
      <c r="H31" s="76"/>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row>
    <row r="32" spans="1:46" ht="12.75" x14ac:dyDescent="0.2">
      <c r="A32" s="77"/>
      <c r="B32" s="76"/>
      <c r="C32" s="76"/>
      <c r="D32" s="76"/>
      <c r="E32" s="76"/>
      <c r="F32" s="76"/>
      <c r="G32" s="76"/>
      <c r="H32" s="76"/>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row>
    <row r="33" spans="1:46" ht="12.75" x14ac:dyDescent="0.2">
      <c r="A33" s="77"/>
      <c r="B33" s="76"/>
      <c r="C33" s="76"/>
      <c r="D33" s="76"/>
      <c r="E33" s="76"/>
      <c r="F33" s="76"/>
      <c r="G33" s="76"/>
      <c r="H33" s="76"/>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row>
    <row r="34" spans="1:46" ht="12.75" x14ac:dyDescent="0.2">
      <c r="A34" s="77"/>
      <c r="B34" s="76"/>
      <c r="C34" s="76"/>
      <c r="D34" s="76"/>
      <c r="E34" s="76"/>
      <c r="F34" s="76"/>
      <c r="G34" s="76"/>
      <c r="H34" s="76"/>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row>
    <row r="35" spans="1:46" ht="12.75" x14ac:dyDescent="0.2">
      <c r="A35" s="77"/>
      <c r="B35" s="76"/>
      <c r="C35" s="76"/>
      <c r="D35" s="76"/>
      <c r="E35" s="76"/>
      <c r="F35" s="76"/>
      <c r="G35" s="76"/>
      <c r="H35" s="76"/>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row>
    <row r="36" spans="1:46" ht="12.75" x14ac:dyDescent="0.2">
      <c r="A36" s="77"/>
      <c r="B36" s="76"/>
      <c r="C36" s="76"/>
      <c r="D36" s="76"/>
      <c r="E36" s="76"/>
      <c r="F36" s="76"/>
      <c r="G36" s="76"/>
      <c r="H36" s="76"/>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row>
    <row r="37" spans="1:46" ht="12.75" x14ac:dyDescent="0.2">
      <c r="A37" s="77"/>
      <c r="B37" s="76"/>
      <c r="C37" s="76"/>
      <c r="D37" s="76"/>
      <c r="E37" s="76"/>
      <c r="F37" s="76"/>
      <c r="G37" s="76"/>
      <c r="H37" s="76"/>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row>
    <row r="38" spans="1:46" ht="12.75" x14ac:dyDescent="0.2">
      <c r="A38" s="77"/>
      <c r="B38" s="76"/>
      <c r="C38" s="76"/>
      <c r="D38" s="76"/>
      <c r="E38" s="76"/>
      <c r="F38" s="76"/>
      <c r="G38" s="76"/>
      <c r="H38" s="76"/>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row>
    <row r="39" spans="1:46" ht="12.75" x14ac:dyDescent="0.2">
      <c r="A39" s="77"/>
      <c r="B39" s="76"/>
      <c r="C39" s="76"/>
      <c r="D39" s="76"/>
      <c r="E39" s="76"/>
      <c r="F39" s="76"/>
      <c r="G39" s="76"/>
      <c r="H39" s="76"/>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row>
    <row r="40" spans="1:46" ht="12.75" x14ac:dyDescent="0.2">
      <c r="A40" s="77"/>
      <c r="B40" s="76"/>
      <c r="C40" s="76"/>
      <c r="D40" s="76"/>
      <c r="E40" s="76"/>
      <c r="F40" s="76"/>
      <c r="G40" s="76"/>
      <c r="H40" s="76"/>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row>
    <row r="41" spans="1:46" ht="12.75" hidden="1" x14ac:dyDescent="0.2">
      <c r="A41" s="77"/>
      <c r="B41" s="76"/>
      <c r="C41" s="76"/>
      <c r="D41" s="76"/>
      <c r="E41" s="76"/>
      <c r="F41" s="76" t="s">
        <v>79</v>
      </c>
      <c r="G41" s="76"/>
      <c r="H41" s="76"/>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row>
    <row r="42" spans="1:46" ht="12.75" hidden="1" x14ac:dyDescent="0.2">
      <c r="A42" s="77"/>
      <c r="B42" s="76"/>
      <c r="C42" s="76"/>
      <c r="D42" s="76"/>
      <c r="E42" s="76"/>
      <c r="F42" s="76" t="s">
        <v>80</v>
      </c>
      <c r="G42" s="76"/>
      <c r="H42" s="76"/>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row>
    <row r="43" spans="1:46" ht="12.75" x14ac:dyDescent="0.2">
      <c r="A43" s="77"/>
      <c r="B43" s="76"/>
      <c r="C43" s="76"/>
      <c r="D43" s="76"/>
      <c r="E43" s="76"/>
      <c r="F43" s="76"/>
      <c r="G43" s="76"/>
      <c r="H43" s="76"/>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row>
    <row r="44" spans="1:46" x14ac:dyDescent="0.25">
      <c r="D44" s="73"/>
      <c r="E44" s="73"/>
      <c r="F44" s="73"/>
      <c r="G44" s="73"/>
      <c r="H44" s="73"/>
      <c r="L44" s="75"/>
    </row>
    <row r="45" spans="1:46" x14ac:dyDescent="0.25">
      <c r="D45" s="73"/>
      <c r="E45" s="73"/>
      <c r="F45" s="73"/>
      <c r="G45" s="73"/>
      <c r="H45" s="73"/>
    </row>
    <row r="46" spans="1:46" x14ac:dyDescent="0.25">
      <c r="D46" s="73"/>
      <c r="E46" s="73"/>
      <c r="F46" s="73"/>
      <c r="G46" s="73"/>
      <c r="H46" s="73"/>
    </row>
    <row r="47" spans="1:46" hidden="1" x14ac:dyDescent="0.25">
      <c r="D47" s="73"/>
      <c r="E47" s="73"/>
      <c r="F47" s="73"/>
      <c r="G47" s="73"/>
      <c r="H47" s="73"/>
    </row>
    <row r="48" spans="1:46" hidden="1" x14ac:dyDescent="0.25">
      <c r="D48" s="73"/>
      <c r="E48" s="73"/>
      <c r="F48" s="73"/>
      <c r="G48" s="73"/>
      <c r="H48" s="73"/>
    </row>
    <row r="49" spans="4:8" x14ac:dyDescent="0.25">
      <c r="D49" s="73"/>
      <c r="E49" s="73"/>
      <c r="F49" s="73"/>
      <c r="G49" s="73"/>
      <c r="H49" s="73"/>
    </row>
    <row r="50" spans="4:8" x14ac:dyDescent="0.25">
      <c r="D50" s="73"/>
      <c r="E50" s="73"/>
      <c r="F50" s="73"/>
      <c r="G50" s="73"/>
      <c r="H50" s="73"/>
    </row>
    <row r="51" spans="4:8" x14ac:dyDescent="0.25">
      <c r="D51" s="73"/>
      <c r="E51" s="73"/>
      <c r="F51" s="73"/>
      <c r="G51" s="73"/>
      <c r="H51" s="73"/>
    </row>
    <row r="52" spans="4:8" x14ac:dyDescent="0.25">
      <c r="D52" s="73"/>
      <c r="E52" s="73"/>
      <c r="F52" s="73"/>
      <c r="G52" s="73"/>
      <c r="H52" s="73"/>
    </row>
    <row r="53" spans="4:8" x14ac:dyDescent="0.25">
      <c r="D53" s="73"/>
      <c r="E53" s="73"/>
      <c r="F53" s="73"/>
      <c r="G53" s="73"/>
      <c r="H53" s="73"/>
    </row>
    <row r="54" spans="4:8" x14ac:dyDescent="0.25">
      <c r="D54" s="73"/>
      <c r="E54" s="73"/>
      <c r="F54" s="73"/>
      <c r="G54" s="73"/>
      <c r="H54" s="73"/>
    </row>
    <row r="55" spans="4:8" x14ac:dyDescent="0.25">
      <c r="D55" s="73"/>
      <c r="E55" s="73"/>
      <c r="F55" s="73"/>
      <c r="G55" s="73"/>
      <c r="H55" s="73"/>
    </row>
    <row r="56" spans="4:8" x14ac:dyDescent="0.25">
      <c r="D56" s="73"/>
      <c r="E56" s="73"/>
      <c r="F56" s="73"/>
      <c r="G56" s="73"/>
      <c r="H56" s="73"/>
    </row>
    <row r="57" spans="4:8" x14ac:dyDescent="0.25">
      <c r="D57" s="73"/>
      <c r="E57" s="73"/>
      <c r="F57" s="73"/>
      <c r="G57" s="73"/>
      <c r="H57" s="73"/>
    </row>
    <row r="58" spans="4:8" x14ac:dyDescent="0.25">
      <c r="D58" s="73"/>
      <c r="E58" s="73"/>
      <c r="F58" s="73"/>
      <c r="G58" s="73"/>
      <c r="H58" s="73"/>
    </row>
    <row r="59" spans="4:8" x14ac:dyDescent="0.25">
      <c r="D59" s="73"/>
      <c r="E59" s="73"/>
      <c r="F59" s="73"/>
      <c r="G59" s="73"/>
      <c r="H59" s="73"/>
    </row>
    <row r="60" spans="4:8" x14ac:dyDescent="0.25">
      <c r="D60" s="73"/>
      <c r="E60" s="73"/>
      <c r="F60" s="73"/>
      <c r="G60" s="73"/>
      <c r="H60" s="73"/>
    </row>
    <row r="61" spans="4:8" x14ac:dyDescent="0.25">
      <c r="D61" s="73"/>
      <c r="E61" s="73"/>
      <c r="F61" s="73"/>
      <c r="G61" s="73"/>
      <c r="H61" s="73"/>
    </row>
    <row r="62" spans="4:8" x14ac:dyDescent="0.25">
      <c r="D62" s="73"/>
      <c r="E62" s="73"/>
      <c r="F62" s="73"/>
      <c r="G62" s="73"/>
      <c r="H62" s="73"/>
    </row>
    <row r="63" spans="4:8" ht="15.75" hidden="1" customHeight="1" x14ac:dyDescent="0.25">
      <c r="D63" s="73"/>
      <c r="E63" s="73"/>
      <c r="F63" s="73"/>
      <c r="G63" s="73"/>
      <c r="H63" s="73"/>
    </row>
    <row r="64" spans="4:8" ht="15.75" hidden="1" customHeight="1" x14ac:dyDescent="0.25">
      <c r="D64" s="73"/>
      <c r="E64" s="73"/>
      <c r="F64" s="73"/>
      <c r="G64" s="73"/>
      <c r="H64" s="73"/>
    </row>
    <row r="65" spans="4:8" ht="15.75" hidden="1" customHeight="1" x14ac:dyDescent="0.25">
      <c r="D65" s="73"/>
      <c r="E65" s="73"/>
      <c r="F65" s="73"/>
      <c r="G65" s="73"/>
      <c r="H65" s="73"/>
    </row>
    <row r="66" spans="4:8" ht="15.75" hidden="1" customHeight="1" x14ac:dyDescent="0.25">
      <c r="D66" s="73"/>
      <c r="E66" s="73"/>
      <c r="F66" s="73"/>
      <c r="G66" s="73"/>
      <c r="H66" s="73"/>
    </row>
    <row r="67" spans="4:8" ht="15.75" hidden="1" customHeight="1" x14ac:dyDescent="0.25">
      <c r="D67" s="73"/>
      <c r="E67" s="73"/>
      <c r="F67" s="73"/>
      <c r="G67" s="73"/>
      <c r="H67" s="73"/>
    </row>
    <row r="68" spans="4:8" ht="15.75" hidden="1" customHeight="1" x14ac:dyDescent="0.25">
      <c r="D68" s="73"/>
      <c r="E68" s="73"/>
      <c r="F68" s="73"/>
      <c r="G68" s="73"/>
      <c r="H68" s="73"/>
    </row>
    <row r="69" spans="4:8" ht="15.75" hidden="1" customHeight="1" x14ac:dyDescent="0.25">
      <c r="D69" s="73"/>
      <c r="E69" s="73"/>
      <c r="F69" s="73"/>
      <c r="G69" s="73"/>
      <c r="H69" s="73"/>
    </row>
    <row r="70" spans="4:8" ht="15.75" hidden="1" customHeight="1" x14ac:dyDescent="0.25">
      <c r="D70" s="73"/>
      <c r="E70" s="73"/>
      <c r="F70" s="73"/>
      <c r="G70" s="73"/>
      <c r="H70" s="73"/>
    </row>
    <row r="71" spans="4:8" ht="15.75" hidden="1" customHeight="1" x14ac:dyDescent="0.25">
      <c r="D71" s="73"/>
      <c r="E71" s="73"/>
      <c r="F71" s="73"/>
      <c r="G71" s="73"/>
      <c r="H71" s="73"/>
    </row>
    <row r="72" spans="4:8" ht="15.75" hidden="1" customHeight="1" x14ac:dyDescent="0.25">
      <c r="D72" s="73"/>
      <c r="E72" s="73"/>
      <c r="F72" s="73"/>
      <c r="G72" s="73"/>
      <c r="H72" s="73"/>
    </row>
    <row r="73" spans="4:8" ht="15.75" hidden="1" customHeight="1" x14ac:dyDescent="0.25">
      <c r="D73" s="73"/>
      <c r="E73" s="73"/>
      <c r="F73" s="73"/>
      <c r="G73" s="73"/>
      <c r="H73" s="73"/>
    </row>
    <row r="74" spans="4:8" ht="15.75" hidden="1" customHeight="1" x14ac:dyDescent="0.25">
      <c r="D74" s="73"/>
      <c r="E74" s="73"/>
      <c r="F74" s="73"/>
      <c r="G74" s="73"/>
      <c r="H74" s="73"/>
    </row>
    <row r="75" spans="4:8" ht="15.75" hidden="1" customHeight="1" x14ac:dyDescent="0.25">
      <c r="D75" s="73"/>
      <c r="E75" s="73"/>
      <c r="F75" s="73"/>
      <c r="G75" s="73"/>
      <c r="H75" s="73"/>
    </row>
    <row r="76" spans="4:8" ht="15.75" hidden="1" customHeight="1" x14ac:dyDescent="0.25">
      <c r="D76" s="73"/>
      <c r="E76" s="73"/>
      <c r="F76" s="73"/>
      <c r="G76" s="73"/>
      <c r="H76" s="73"/>
    </row>
    <row r="77" spans="4:8" ht="15.75" hidden="1" customHeight="1" x14ac:dyDescent="0.25">
      <c r="D77" s="73"/>
      <c r="E77" s="73"/>
      <c r="F77" s="73"/>
      <c r="G77" s="73"/>
      <c r="H77" s="73"/>
    </row>
    <row r="78" spans="4:8" ht="15.75" hidden="1" customHeight="1" x14ac:dyDescent="0.25">
      <c r="D78" s="73"/>
      <c r="E78" s="73"/>
      <c r="F78" s="73"/>
      <c r="G78" s="73"/>
      <c r="H78" s="73"/>
    </row>
    <row r="79" spans="4:8" ht="15.75" hidden="1" customHeight="1" x14ac:dyDescent="0.25">
      <c r="D79" s="73"/>
      <c r="E79" s="73"/>
      <c r="F79" s="73"/>
      <c r="G79" s="73"/>
      <c r="H79" s="73"/>
    </row>
    <row r="80" spans="4:8" ht="15.75" hidden="1" customHeight="1" x14ac:dyDescent="0.25">
      <c r="D80" s="73"/>
      <c r="E80" s="73"/>
      <c r="F80" s="73"/>
      <c r="G80" s="73"/>
      <c r="H80" s="73"/>
    </row>
    <row r="81" spans="4:8" ht="15.75" hidden="1" customHeight="1" x14ac:dyDescent="0.25">
      <c r="D81" s="73"/>
      <c r="E81" s="73"/>
      <c r="F81" s="73"/>
      <c r="G81" s="73"/>
      <c r="H81" s="73"/>
    </row>
    <row r="82" spans="4:8" ht="15.75" hidden="1" customHeight="1" x14ac:dyDescent="0.25">
      <c r="D82" s="73"/>
      <c r="E82" s="73"/>
      <c r="F82" s="73"/>
      <c r="G82" s="73"/>
      <c r="H82" s="73"/>
    </row>
    <row r="83" spans="4:8" ht="15.75" hidden="1" customHeight="1" x14ac:dyDescent="0.25">
      <c r="D83" s="73"/>
      <c r="E83" s="73"/>
      <c r="F83" s="73"/>
      <c r="G83" s="73"/>
      <c r="H83" s="73"/>
    </row>
    <row r="84" spans="4:8" ht="15.75" hidden="1" customHeight="1" x14ac:dyDescent="0.25">
      <c r="D84" s="73"/>
      <c r="E84" s="73"/>
      <c r="F84" s="73"/>
      <c r="G84" s="73"/>
      <c r="H84" s="73"/>
    </row>
    <row r="85" spans="4:8" x14ac:dyDescent="0.25">
      <c r="D85" s="73"/>
      <c r="E85" s="73"/>
      <c r="F85" s="73"/>
      <c r="G85" s="73"/>
      <c r="H85" s="73"/>
    </row>
    <row r="86" spans="4:8" x14ac:dyDescent="0.25">
      <c r="D86" s="73"/>
      <c r="E86" s="73"/>
      <c r="F86" s="73"/>
      <c r="G86" s="73"/>
      <c r="H86" s="73"/>
    </row>
    <row r="87" spans="4:8" x14ac:dyDescent="0.25">
      <c r="D87" s="73"/>
      <c r="E87" s="73"/>
      <c r="F87" s="73"/>
      <c r="G87" s="73"/>
      <c r="H87" s="73"/>
    </row>
    <row r="88" spans="4:8" x14ac:dyDescent="0.25">
      <c r="D88" s="73"/>
      <c r="E88" s="73"/>
      <c r="F88" s="73"/>
      <c r="G88" s="73"/>
      <c r="H88" s="73"/>
    </row>
    <row r="89" spans="4:8" x14ac:dyDescent="0.25">
      <c r="D89" s="73"/>
      <c r="E89" s="73"/>
      <c r="F89" s="73"/>
      <c r="G89" s="73"/>
      <c r="H89" s="73"/>
    </row>
    <row r="90" spans="4:8" x14ac:dyDescent="0.25">
      <c r="D90" s="73"/>
      <c r="E90" s="73"/>
      <c r="F90" s="73"/>
      <c r="G90" s="73"/>
      <c r="H90" s="73"/>
    </row>
    <row r="91" spans="4:8" x14ac:dyDescent="0.25">
      <c r="D91" s="73"/>
      <c r="E91" s="73"/>
      <c r="F91" s="73"/>
      <c r="G91" s="73"/>
      <c r="H91" s="73"/>
    </row>
    <row r="92" spans="4:8" x14ac:dyDescent="0.25">
      <c r="D92" s="73"/>
      <c r="E92" s="73"/>
      <c r="F92" s="73"/>
      <c r="G92" s="73"/>
      <c r="H92" s="73"/>
    </row>
    <row r="93" spans="4:8" x14ac:dyDescent="0.25">
      <c r="D93" s="73"/>
      <c r="E93" s="73"/>
      <c r="F93" s="73"/>
      <c r="G93" s="73"/>
      <c r="H93" s="73"/>
    </row>
    <row r="94" spans="4:8" x14ac:dyDescent="0.25">
      <c r="D94" s="73"/>
      <c r="E94" s="73"/>
      <c r="F94" s="73"/>
      <c r="G94" s="73"/>
      <c r="H94" s="73"/>
    </row>
    <row r="95" spans="4:8" x14ac:dyDescent="0.25">
      <c r="D95" s="73"/>
      <c r="E95" s="73"/>
      <c r="F95" s="73"/>
      <c r="G95" s="73"/>
      <c r="H95" s="73"/>
    </row>
    <row r="96" spans="4:8" x14ac:dyDescent="0.25">
      <c r="D96" s="73"/>
      <c r="E96" s="73"/>
      <c r="F96" s="73"/>
      <c r="G96" s="73"/>
      <c r="H96" s="73"/>
    </row>
    <row r="97" spans="4:8" x14ac:dyDescent="0.25">
      <c r="D97" s="73"/>
      <c r="E97" s="73"/>
      <c r="F97" s="73"/>
      <c r="G97" s="73"/>
      <c r="H97" s="73"/>
    </row>
    <row r="98" spans="4:8" x14ac:dyDescent="0.25">
      <c r="D98" s="73"/>
      <c r="E98" s="73"/>
      <c r="F98" s="73"/>
      <c r="G98" s="73"/>
      <c r="H98" s="73"/>
    </row>
    <row r="99" spans="4:8" x14ac:dyDescent="0.25">
      <c r="D99" s="73"/>
      <c r="E99" s="73"/>
      <c r="F99" s="73"/>
      <c r="G99" s="73"/>
      <c r="H99" s="73"/>
    </row>
    <row r="100" spans="4:8" x14ac:dyDescent="0.25">
      <c r="D100" s="73"/>
      <c r="E100" s="73"/>
      <c r="F100" s="73"/>
      <c r="G100" s="73"/>
      <c r="H100" s="73"/>
    </row>
    <row r="101" spans="4:8" x14ac:dyDescent="0.25">
      <c r="D101" s="73"/>
      <c r="E101" s="73"/>
      <c r="F101" s="73"/>
      <c r="G101" s="73"/>
      <c r="H101" s="73"/>
    </row>
    <row r="102" spans="4:8" x14ac:dyDescent="0.25">
      <c r="D102" s="73"/>
      <c r="E102" s="73"/>
      <c r="F102" s="73"/>
      <c r="G102" s="73"/>
      <c r="H102" s="73"/>
    </row>
    <row r="103" spans="4:8" x14ac:dyDescent="0.25">
      <c r="D103" s="73"/>
      <c r="E103" s="73"/>
      <c r="F103" s="73"/>
      <c r="G103" s="73"/>
      <c r="H103" s="73"/>
    </row>
    <row r="104" spans="4:8" x14ac:dyDescent="0.25">
      <c r="D104" s="73"/>
      <c r="E104" s="73"/>
      <c r="F104" s="73"/>
      <c r="G104" s="73"/>
      <c r="H104" s="73"/>
    </row>
    <row r="105" spans="4:8" x14ac:dyDescent="0.25">
      <c r="D105" s="73"/>
      <c r="E105" s="73"/>
      <c r="F105" s="73"/>
      <c r="G105" s="73"/>
      <c r="H105" s="73"/>
    </row>
    <row r="106" spans="4:8" x14ac:dyDescent="0.25">
      <c r="D106" s="73"/>
      <c r="E106" s="73"/>
      <c r="F106" s="73"/>
      <c r="G106" s="73"/>
      <c r="H106" s="73"/>
    </row>
    <row r="107" spans="4:8" x14ac:dyDescent="0.25">
      <c r="D107" s="73"/>
      <c r="E107" s="73"/>
      <c r="F107" s="73"/>
      <c r="G107" s="73"/>
      <c r="H107" s="73"/>
    </row>
    <row r="108" spans="4:8" x14ac:dyDescent="0.25">
      <c r="D108" s="73"/>
      <c r="E108" s="73"/>
      <c r="F108" s="73"/>
      <c r="G108" s="73"/>
      <c r="H108" s="73"/>
    </row>
    <row r="109" spans="4:8" x14ac:dyDescent="0.25">
      <c r="D109" s="73"/>
      <c r="E109" s="73"/>
      <c r="F109" s="73"/>
      <c r="G109" s="73"/>
      <c r="H109" s="73"/>
    </row>
    <row r="110" spans="4:8" x14ac:dyDescent="0.25">
      <c r="D110" s="73"/>
      <c r="E110" s="73"/>
      <c r="F110" s="73"/>
      <c r="G110" s="73"/>
      <c r="H110" s="73"/>
    </row>
    <row r="111" spans="4:8" x14ac:dyDescent="0.25">
      <c r="D111" s="73"/>
      <c r="E111" s="73"/>
      <c r="F111" s="73"/>
      <c r="G111" s="73"/>
      <c r="H111" s="73"/>
    </row>
    <row r="112" spans="4:8" x14ac:dyDescent="0.25">
      <c r="D112" s="73"/>
      <c r="E112" s="73"/>
      <c r="F112" s="73"/>
      <c r="G112" s="73"/>
      <c r="H112" s="73"/>
    </row>
    <row r="113" spans="4:8" x14ac:dyDescent="0.25">
      <c r="D113" s="73"/>
      <c r="E113" s="73"/>
      <c r="F113" s="73"/>
      <c r="G113" s="73"/>
      <c r="H113" s="73"/>
    </row>
    <row r="114" spans="4:8" x14ac:dyDescent="0.25">
      <c r="D114" s="73"/>
      <c r="E114" s="73"/>
      <c r="F114" s="73"/>
      <c r="G114" s="73"/>
      <c r="H114" s="73"/>
    </row>
    <row r="115" spans="4:8" x14ac:dyDescent="0.25">
      <c r="D115" s="73"/>
      <c r="E115" s="73"/>
      <c r="F115" s="73"/>
      <c r="G115" s="73"/>
      <c r="H115" s="73"/>
    </row>
    <row r="116" spans="4:8" x14ac:dyDescent="0.25">
      <c r="D116" s="73"/>
      <c r="E116" s="73"/>
      <c r="F116" s="73"/>
      <c r="G116" s="73"/>
      <c r="H116" s="73"/>
    </row>
    <row r="117" spans="4:8" x14ac:dyDescent="0.25">
      <c r="D117" s="73"/>
      <c r="E117" s="73"/>
      <c r="F117" s="73"/>
      <c r="G117" s="73"/>
      <c r="H117" s="73"/>
    </row>
    <row r="118" spans="4:8" x14ac:dyDescent="0.25">
      <c r="D118" s="73"/>
      <c r="E118" s="73"/>
      <c r="F118" s="73"/>
      <c r="G118" s="73"/>
      <c r="H118" s="73"/>
    </row>
    <row r="119" spans="4:8" x14ac:dyDescent="0.25">
      <c r="D119" s="73"/>
      <c r="E119" s="73"/>
      <c r="F119" s="73"/>
      <c r="G119" s="73"/>
      <c r="H119" s="73"/>
    </row>
    <row r="120" spans="4:8" x14ac:dyDescent="0.25">
      <c r="D120" s="73"/>
      <c r="E120" s="73"/>
      <c r="F120" s="73"/>
      <c r="G120" s="73"/>
      <c r="H120" s="73"/>
    </row>
    <row r="121" spans="4:8" x14ac:dyDescent="0.25">
      <c r="D121" s="73"/>
      <c r="E121" s="73"/>
      <c r="F121" s="73"/>
      <c r="G121" s="73"/>
      <c r="H121" s="73"/>
    </row>
    <row r="122" spans="4:8" x14ac:dyDescent="0.25">
      <c r="D122" s="73"/>
      <c r="E122" s="73"/>
      <c r="F122" s="73"/>
      <c r="G122" s="73"/>
      <c r="H122" s="73"/>
    </row>
    <row r="123" spans="4:8" x14ac:dyDescent="0.25">
      <c r="D123" s="73"/>
      <c r="E123" s="73"/>
      <c r="F123" s="73"/>
      <c r="G123" s="73"/>
      <c r="H123" s="73"/>
    </row>
    <row r="124" spans="4:8" x14ac:dyDescent="0.25">
      <c r="D124" s="73"/>
      <c r="E124" s="73"/>
      <c r="F124" s="73"/>
      <c r="G124" s="73"/>
      <c r="H124" s="73"/>
    </row>
    <row r="125" spans="4:8" x14ac:dyDescent="0.25">
      <c r="D125" s="73"/>
      <c r="E125" s="73"/>
      <c r="F125" s="73"/>
      <c r="G125" s="73"/>
      <c r="H125" s="73"/>
    </row>
    <row r="126" spans="4:8" x14ac:dyDescent="0.25">
      <c r="D126" s="73"/>
      <c r="E126" s="73"/>
      <c r="F126" s="73"/>
      <c r="G126" s="73"/>
      <c r="H126" s="73"/>
    </row>
    <row r="127" spans="4:8" x14ac:dyDescent="0.25">
      <c r="D127" s="73"/>
      <c r="E127" s="73"/>
      <c r="F127" s="73"/>
      <c r="G127" s="73"/>
      <c r="H127" s="73"/>
    </row>
    <row r="128" spans="4:8" x14ac:dyDescent="0.25">
      <c r="D128" s="73"/>
      <c r="E128" s="73"/>
      <c r="F128" s="73"/>
      <c r="G128" s="73"/>
      <c r="H128" s="73"/>
    </row>
    <row r="129" spans="4:8" x14ac:dyDescent="0.25">
      <c r="D129" s="73"/>
      <c r="E129" s="73"/>
      <c r="F129" s="73"/>
      <c r="G129" s="73"/>
      <c r="H129" s="73"/>
    </row>
    <row r="130" spans="4:8" x14ac:dyDescent="0.25">
      <c r="D130" s="73"/>
      <c r="E130" s="73"/>
      <c r="F130" s="73"/>
      <c r="G130" s="73"/>
      <c r="H130" s="73"/>
    </row>
    <row r="131" spans="4:8" x14ac:dyDescent="0.25">
      <c r="D131" s="73"/>
      <c r="E131" s="73"/>
      <c r="F131" s="73"/>
      <c r="G131" s="73"/>
      <c r="H131" s="73"/>
    </row>
    <row r="132" spans="4:8" x14ac:dyDescent="0.25">
      <c r="D132" s="73"/>
      <c r="E132" s="73"/>
      <c r="F132" s="73"/>
      <c r="G132" s="73"/>
      <c r="H132" s="73"/>
    </row>
    <row r="133" spans="4:8" x14ac:dyDescent="0.25">
      <c r="D133" s="73"/>
      <c r="E133" s="73"/>
      <c r="F133" s="73"/>
      <c r="G133" s="73"/>
      <c r="H133" s="73"/>
    </row>
    <row r="134" spans="4:8" x14ac:dyDescent="0.25">
      <c r="D134" s="73"/>
      <c r="E134" s="73"/>
      <c r="F134" s="73"/>
      <c r="G134" s="73"/>
      <c r="H134" s="73"/>
    </row>
    <row r="135" spans="4:8" x14ac:dyDescent="0.25">
      <c r="D135" s="73"/>
      <c r="E135" s="73"/>
      <c r="F135" s="73"/>
      <c r="G135" s="73"/>
      <c r="H135" s="73"/>
    </row>
    <row r="136" spans="4:8" x14ac:dyDescent="0.25">
      <c r="D136" s="73"/>
      <c r="E136" s="73"/>
      <c r="F136" s="73"/>
      <c r="G136" s="73"/>
      <c r="H136" s="73"/>
    </row>
    <row r="137" spans="4:8" x14ac:dyDescent="0.25">
      <c r="D137" s="73"/>
      <c r="E137" s="73"/>
      <c r="F137" s="73"/>
      <c r="G137" s="73"/>
      <c r="H137" s="73"/>
    </row>
    <row r="138" spans="4:8" x14ac:dyDescent="0.25">
      <c r="D138" s="73"/>
      <c r="E138" s="73"/>
      <c r="F138" s="73"/>
      <c r="G138" s="73"/>
      <c r="H138" s="73"/>
    </row>
    <row r="139" spans="4:8" x14ac:dyDescent="0.25">
      <c r="D139" s="73"/>
      <c r="E139" s="73"/>
      <c r="F139" s="73"/>
      <c r="G139" s="73"/>
      <c r="H139" s="73"/>
    </row>
    <row r="140" spans="4:8" x14ac:dyDescent="0.25">
      <c r="D140" s="73"/>
      <c r="E140" s="73"/>
      <c r="F140" s="73"/>
      <c r="G140" s="73"/>
      <c r="H140" s="73"/>
    </row>
    <row r="141" spans="4:8" x14ac:dyDescent="0.25">
      <c r="D141" s="73"/>
      <c r="E141" s="73"/>
      <c r="F141" s="73"/>
      <c r="G141" s="73"/>
      <c r="H141" s="73"/>
    </row>
    <row r="142" spans="4:8" x14ac:dyDescent="0.25">
      <c r="D142" s="73"/>
      <c r="E142" s="73"/>
      <c r="F142" s="73"/>
      <c r="G142" s="73"/>
      <c r="H142" s="73"/>
    </row>
    <row r="143" spans="4:8" x14ac:dyDescent="0.25">
      <c r="D143" s="73"/>
      <c r="E143" s="73"/>
      <c r="F143" s="73"/>
      <c r="G143" s="73"/>
      <c r="H143" s="73"/>
    </row>
    <row r="144" spans="4:8" x14ac:dyDescent="0.25">
      <c r="D144" s="73"/>
      <c r="E144" s="73"/>
      <c r="F144" s="73"/>
      <c r="G144" s="73"/>
      <c r="H144" s="73"/>
    </row>
    <row r="145" spans="4:8" x14ac:dyDescent="0.25">
      <c r="D145" s="73"/>
      <c r="E145" s="73"/>
      <c r="F145" s="73"/>
      <c r="G145" s="73"/>
      <c r="H145" s="73"/>
    </row>
    <row r="146" spans="4:8" x14ac:dyDescent="0.25">
      <c r="D146" s="73"/>
      <c r="E146" s="73"/>
      <c r="F146" s="73"/>
      <c r="G146" s="73"/>
      <c r="H146" s="73"/>
    </row>
    <row r="147" spans="4:8" x14ac:dyDescent="0.25">
      <c r="D147" s="73"/>
      <c r="E147" s="73"/>
      <c r="F147" s="73"/>
      <c r="G147" s="73"/>
      <c r="H147" s="73"/>
    </row>
    <row r="148" spans="4:8" x14ac:dyDescent="0.25">
      <c r="D148" s="73"/>
      <c r="E148" s="73"/>
      <c r="F148" s="73"/>
      <c r="G148" s="73"/>
      <c r="H148" s="73"/>
    </row>
    <row r="149" spans="4:8" x14ac:dyDescent="0.25">
      <c r="D149" s="73"/>
      <c r="E149" s="73"/>
      <c r="F149" s="73"/>
      <c r="G149" s="73"/>
      <c r="H149" s="73"/>
    </row>
    <row r="150" spans="4:8" x14ac:dyDescent="0.25">
      <c r="D150" s="73"/>
      <c r="E150" s="73"/>
      <c r="F150" s="73"/>
      <c r="G150" s="73"/>
      <c r="H150" s="73"/>
    </row>
    <row r="151" spans="4:8" x14ac:dyDescent="0.25">
      <c r="D151" s="73"/>
      <c r="E151" s="73"/>
      <c r="F151" s="73"/>
      <c r="G151" s="73"/>
      <c r="H151" s="73"/>
    </row>
    <row r="152" spans="4:8" x14ac:dyDescent="0.25">
      <c r="D152" s="73"/>
      <c r="E152" s="73"/>
      <c r="F152" s="73"/>
      <c r="G152" s="73"/>
      <c r="H152" s="73"/>
    </row>
    <row r="153" spans="4:8" x14ac:dyDescent="0.25">
      <c r="D153" s="73"/>
      <c r="E153" s="73"/>
      <c r="F153" s="73"/>
      <c r="G153" s="73"/>
      <c r="H153" s="73"/>
    </row>
    <row r="154" spans="4:8" x14ac:dyDescent="0.25">
      <c r="D154" s="73"/>
      <c r="E154" s="73"/>
      <c r="F154" s="73"/>
      <c r="G154" s="73"/>
      <c r="H154" s="73"/>
    </row>
    <row r="155" spans="4:8" x14ac:dyDescent="0.25">
      <c r="D155" s="73"/>
      <c r="E155" s="73"/>
      <c r="F155" s="73"/>
      <c r="G155" s="73"/>
      <c r="H155" s="73"/>
    </row>
    <row r="156" spans="4:8" x14ac:dyDescent="0.25">
      <c r="D156" s="73"/>
      <c r="E156" s="73"/>
      <c r="F156" s="73"/>
      <c r="G156" s="73"/>
      <c r="H156" s="73"/>
    </row>
    <row r="157" spans="4:8" x14ac:dyDescent="0.25">
      <c r="D157" s="73"/>
      <c r="E157" s="73"/>
      <c r="F157" s="73"/>
      <c r="G157" s="73"/>
      <c r="H157" s="73"/>
    </row>
    <row r="158" spans="4:8" x14ac:dyDescent="0.25">
      <c r="D158" s="73"/>
      <c r="E158" s="73"/>
      <c r="F158" s="73"/>
      <c r="G158" s="73"/>
      <c r="H158" s="73"/>
    </row>
    <row r="159" spans="4:8" x14ac:dyDescent="0.25">
      <c r="D159" s="73"/>
      <c r="E159" s="73"/>
      <c r="F159" s="73"/>
      <c r="G159" s="73"/>
      <c r="H159" s="73"/>
    </row>
    <row r="160" spans="4:8" x14ac:dyDescent="0.25">
      <c r="D160" s="73"/>
      <c r="E160" s="73"/>
      <c r="F160" s="73"/>
      <c r="G160" s="73"/>
      <c r="H160" s="73"/>
    </row>
    <row r="161" spans="4:8" x14ac:dyDescent="0.25">
      <c r="D161" s="73"/>
      <c r="E161" s="73"/>
      <c r="F161" s="73"/>
      <c r="G161" s="73"/>
      <c r="H161" s="73"/>
    </row>
    <row r="162" spans="4:8" x14ac:dyDescent="0.25">
      <c r="D162" s="73"/>
      <c r="E162" s="73"/>
      <c r="F162" s="73"/>
      <c r="G162" s="73"/>
      <c r="H162" s="73"/>
    </row>
    <row r="163" spans="4:8" x14ac:dyDescent="0.25">
      <c r="D163" s="73"/>
      <c r="E163" s="73"/>
      <c r="F163" s="73"/>
      <c r="G163" s="73"/>
      <c r="H163" s="73"/>
    </row>
    <row r="164" spans="4:8" x14ac:dyDescent="0.25">
      <c r="D164" s="73"/>
      <c r="E164" s="73"/>
      <c r="F164" s="73"/>
      <c r="G164" s="73"/>
      <c r="H164" s="73"/>
    </row>
    <row r="165" spans="4:8" x14ac:dyDescent="0.25">
      <c r="D165" s="73"/>
      <c r="E165" s="73"/>
      <c r="F165" s="73"/>
      <c r="G165" s="73"/>
      <c r="H165" s="73"/>
    </row>
    <row r="166" spans="4:8" x14ac:dyDescent="0.25">
      <c r="D166" s="73"/>
      <c r="E166" s="73"/>
      <c r="F166" s="73"/>
      <c r="G166" s="73"/>
      <c r="H166" s="73"/>
    </row>
    <row r="167" spans="4:8" x14ac:dyDescent="0.25">
      <c r="D167" s="73"/>
      <c r="E167" s="73"/>
      <c r="F167" s="73"/>
      <c r="G167" s="73"/>
      <c r="H167" s="73"/>
    </row>
    <row r="168" spans="4:8" x14ac:dyDescent="0.25">
      <c r="D168" s="73"/>
      <c r="E168" s="73"/>
      <c r="F168" s="73"/>
      <c r="G168" s="73"/>
      <c r="H168" s="73"/>
    </row>
    <row r="169" spans="4:8" x14ac:dyDescent="0.25">
      <c r="D169" s="73"/>
      <c r="E169" s="73"/>
      <c r="F169" s="73"/>
      <c r="G169" s="73"/>
      <c r="H169" s="73"/>
    </row>
    <row r="170" spans="4:8" x14ac:dyDescent="0.25">
      <c r="D170" s="73"/>
      <c r="E170" s="73"/>
      <c r="F170" s="73"/>
      <c r="G170" s="73"/>
      <c r="H170" s="73"/>
    </row>
    <row r="171" spans="4:8" x14ac:dyDescent="0.25">
      <c r="D171" s="73"/>
      <c r="E171" s="73"/>
      <c r="F171" s="73"/>
      <c r="G171" s="73"/>
      <c r="H171" s="73"/>
    </row>
    <row r="172" spans="4:8" x14ac:dyDescent="0.25">
      <c r="D172" s="73"/>
      <c r="E172" s="73"/>
      <c r="F172" s="73"/>
      <c r="G172" s="73"/>
      <c r="H172" s="73"/>
    </row>
    <row r="173" spans="4:8" x14ac:dyDescent="0.25">
      <c r="D173" s="73"/>
      <c r="E173" s="73"/>
      <c r="F173" s="73"/>
      <c r="G173" s="73"/>
      <c r="H173" s="73"/>
    </row>
    <row r="174" spans="4:8" x14ac:dyDescent="0.25">
      <c r="D174" s="73"/>
      <c r="E174" s="73"/>
      <c r="F174" s="73"/>
      <c r="G174" s="73"/>
      <c r="H174" s="73"/>
    </row>
    <row r="175" spans="4:8" x14ac:dyDescent="0.25">
      <c r="D175" s="73"/>
      <c r="E175" s="73"/>
      <c r="F175" s="73"/>
      <c r="G175" s="73"/>
      <c r="H175" s="73"/>
    </row>
    <row r="176" spans="4:8" x14ac:dyDescent="0.25">
      <c r="D176" s="73"/>
      <c r="E176" s="73"/>
      <c r="F176" s="73"/>
      <c r="G176" s="73"/>
      <c r="H176" s="73"/>
    </row>
    <row r="177" spans="4:8" x14ac:dyDescent="0.25">
      <c r="D177" s="73"/>
      <c r="E177" s="73"/>
      <c r="F177" s="73"/>
      <c r="G177" s="73"/>
      <c r="H177" s="73"/>
    </row>
    <row r="178" spans="4:8" x14ac:dyDescent="0.25">
      <c r="D178" s="73"/>
      <c r="E178" s="73"/>
      <c r="F178" s="73"/>
      <c r="G178" s="73"/>
      <c r="H178" s="73"/>
    </row>
    <row r="179" spans="4:8" x14ac:dyDescent="0.25">
      <c r="D179" s="73"/>
      <c r="E179" s="73"/>
      <c r="F179" s="73"/>
      <c r="G179" s="73"/>
      <c r="H179" s="73"/>
    </row>
    <row r="180" spans="4:8" x14ac:dyDescent="0.25">
      <c r="D180" s="73"/>
      <c r="E180" s="73"/>
      <c r="F180" s="73"/>
      <c r="G180" s="73"/>
      <c r="H180" s="73"/>
    </row>
    <row r="181" spans="4:8" x14ac:dyDescent="0.25">
      <c r="D181" s="73"/>
      <c r="E181" s="73"/>
      <c r="F181" s="73"/>
      <c r="G181" s="73"/>
      <c r="H181" s="73"/>
    </row>
    <row r="182" spans="4:8" x14ac:dyDescent="0.25">
      <c r="D182" s="73"/>
      <c r="E182" s="73"/>
      <c r="F182" s="73"/>
      <c r="G182" s="73"/>
      <c r="H182" s="73"/>
    </row>
    <row r="183" spans="4:8" x14ac:dyDescent="0.25">
      <c r="D183" s="73"/>
      <c r="E183" s="73"/>
      <c r="F183" s="73"/>
      <c r="G183" s="73"/>
      <c r="H183" s="73"/>
    </row>
    <row r="184" spans="4:8" x14ac:dyDescent="0.25">
      <c r="D184" s="73"/>
      <c r="E184" s="73"/>
      <c r="F184" s="73"/>
      <c r="G184" s="73"/>
      <c r="H184" s="73"/>
    </row>
    <row r="185" spans="4:8" x14ac:dyDescent="0.25">
      <c r="D185" s="73"/>
      <c r="E185" s="73"/>
      <c r="F185" s="73"/>
      <c r="G185" s="73"/>
      <c r="H185" s="73"/>
    </row>
    <row r="186" spans="4:8" x14ac:dyDescent="0.25">
      <c r="D186" s="73"/>
      <c r="E186" s="73"/>
      <c r="F186" s="73"/>
      <c r="G186" s="73"/>
      <c r="H186" s="73"/>
    </row>
    <row r="187" spans="4:8" x14ac:dyDescent="0.25">
      <c r="D187" s="73"/>
      <c r="E187" s="73"/>
      <c r="F187" s="73"/>
      <c r="G187" s="73"/>
      <c r="H187" s="73"/>
    </row>
    <row r="188" spans="4:8" x14ac:dyDescent="0.25">
      <c r="D188" s="73"/>
      <c r="E188" s="73"/>
      <c r="F188" s="73"/>
      <c r="G188" s="73"/>
      <c r="H188" s="73"/>
    </row>
    <row r="189" spans="4:8" x14ac:dyDescent="0.25">
      <c r="D189" s="73"/>
      <c r="E189" s="73"/>
      <c r="F189" s="73"/>
      <c r="G189" s="73"/>
      <c r="H189" s="73"/>
    </row>
    <row r="190" spans="4:8" x14ac:dyDescent="0.25">
      <c r="D190" s="73"/>
      <c r="E190" s="73"/>
      <c r="F190" s="73"/>
      <c r="G190" s="73"/>
      <c r="H190" s="73"/>
    </row>
    <row r="191" spans="4:8" x14ac:dyDescent="0.25">
      <c r="D191" s="73"/>
      <c r="E191" s="73"/>
      <c r="F191" s="73"/>
      <c r="G191" s="73"/>
      <c r="H191" s="73"/>
    </row>
    <row r="192" spans="4:8" x14ac:dyDescent="0.25">
      <c r="D192" s="73"/>
      <c r="E192" s="73"/>
      <c r="F192" s="73"/>
      <c r="G192" s="73"/>
      <c r="H192" s="73"/>
    </row>
    <row r="193" spans="4:8" x14ac:dyDescent="0.25">
      <c r="D193" s="73"/>
      <c r="E193" s="73"/>
      <c r="F193" s="73"/>
      <c r="G193" s="73"/>
      <c r="H193" s="73"/>
    </row>
    <row r="194" spans="4:8" x14ac:dyDescent="0.25">
      <c r="D194" s="73"/>
      <c r="E194" s="73"/>
      <c r="F194" s="73"/>
      <c r="G194" s="73"/>
      <c r="H194" s="73"/>
    </row>
    <row r="195" spans="4:8" x14ac:dyDescent="0.25">
      <c r="D195" s="73"/>
      <c r="E195" s="73"/>
      <c r="F195" s="73"/>
      <c r="G195" s="73"/>
      <c r="H195" s="73"/>
    </row>
    <row r="196" spans="4:8" x14ac:dyDescent="0.25">
      <c r="D196" s="73"/>
      <c r="E196" s="73"/>
      <c r="F196" s="73"/>
      <c r="G196" s="73"/>
      <c r="H196" s="73"/>
    </row>
    <row r="197" spans="4:8" x14ac:dyDescent="0.25">
      <c r="D197" s="73"/>
      <c r="E197" s="73"/>
      <c r="F197" s="73"/>
      <c r="G197" s="73"/>
      <c r="H197" s="73"/>
    </row>
    <row r="198" spans="4:8" x14ac:dyDescent="0.25">
      <c r="D198" s="73"/>
      <c r="E198" s="73"/>
      <c r="F198" s="73"/>
      <c r="G198" s="73"/>
      <c r="H198" s="73"/>
    </row>
    <row r="199" spans="4:8" x14ac:dyDescent="0.25">
      <c r="D199" s="73"/>
      <c r="E199" s="73"/>
      <c r="F199" s="73"/>
      <c r="G199" s="73"/>
      <c r="H199" s="73"/>
    </row>
    <row r="200" spans="4:8" x14ac:dyDescent="0.25">
      <c r="D200" s="73"/>
      <c r="E200" s="73"/>
      <c r="F200" s="73"/>
      <c r="G200" s="73"/>
      <c r="H200" s="73"/>
    </row>
    <row r="201" spans="4:8" x14ac:dyDescent="0.25">
      <c r="D201" s="73"/>
      <c r="E201" s="73"/>
      <c r="F201" s="73"/>
      <c r="G201" s="73"/>
      <c r="H201" s="73"/>
    </row>
    <row r="202" spans="4:8" x14ac:dyDescent="0.25">
      <c r="D202" s="73"/>
      <c r="E202" s="73"/>
      <c r="F202" s="73"/>
      <c r="G202" s="73"/>
      <c r="H202" s="73"/>
    </row>
    <row r="203" spans="4:8" x14ac:dyDescent="0.25">
      <c r="D203" s="73"/>
      <c r="E203" s="73"/>
      <c r="F203" s="73"/>
      <c r="G203" s="73"/>
      <c r="H203" s="73"/>
    </row>
    <row r="204" spans="4:8" x14ac:dyDescent="0.25">
      <c r="D204" s="73"/>
      <c r="E204" s="73"/>
      <c r="F204" s="73"/>
      <c r="G204" s="73"/>
      <c r="H204" s="73"/>
    </row>
    <row r="205" spans="4:8" x14ac:dyDescent="0.25">
      <c r="D205" s="73"/>
      <c r="E205" s="73"/>
      <c r="F205" s="73"/>
      <c r="G205" s="73"/>
      <c r="H205" s="73"/>
    </row>
    <row r="206" spans="4:8" x14ac:dyDescent="0.25">
      <c r="D206" s="73"/>
      <c r="E206" s="73"/>
      <c r="F206" s="73"/>
      <c r="G206" s="73"/>
      <c r="H206" s="73"/>
    </row>
    <row r="207" spans="4:8" x14ac:dyDescent="0.25">
      <c r="D207" s="73"/>
      <c r="E207" s="73"/>
      <c r="F207" s="73"/>
      <c r="G207" s="73"/>
      <c r="H207" s="73"/>
    </row>
    <row r="208" spans="4:8" x14ac:dyDescent="0.25">
      <c r="D208" s="73"/>
      <c r="E208" s="73"/>
      <c r="F208" s="73"/>
      <c r="G208" s="73"/>
      <c r="H208" s="73"/>
    </row>
    <row r="209" spans="4:8" x14ac:dyDescent="0.25">
      <c r="D209" s="73"/>
      <c r="E209" s="73"/>
      <c r="F209" s="73"/>
      <c r="G209" s="73"/>
      <c r="H209" s="73"/>
    </row>
    <row r="210" spans="4:8" x14ac:dyDescent="0.25">
      <c r="D210" s="73"/>
      <c r="E210" s="73"/>
      <c r="F210" s="73"/>
      <c r="G210" s="73"/>
      <c r="H210" s="73"/>
    </row>
    <row r="211" spans="4:8" x14ac:dyDescent="0.25">
      <c r="D211" s="73"/>
      <c r="E211" s="73"/>
      <c r="F211" s="73"/>
      <c r="G211" s="73"/>
      <c r="H211" s="73"/>
    </row>
    <row r="212" spans="4:8" x14ac:dyDescent="0.25">
      <c r="D212" s="73"/>
      <c r="E212" s="73"/>
      <c r="F212" s="73"/>
      <c r="G212" s="73"/>
      <c r="H212" s="73"/>
    </row>
    <row r="213" spans="4:8" x14ac:dyDescent="0.25">
      <c r="D213" s="73"/>
      <c r="E213" s="73"/>
      <c r="F213" s="73"/>
      <c r="G213" s="73"/>
      <c r="H213" s="73"/>
    </row>
    <row r="214" spans="4:8" x14ac:dyDescent="0.25">
      <c r="D214" s="73"/>
      <c r="E214" s="73"/>
      <c r="F214" s="73"/>
      <c r="G214" s="73"/>
      <c r="H214" s="73"/>
    </row>
    <row r="215" spans="4:8" x14ac:dyDescent="0.25">
      <c r="D215" s="73"/>
      <c r="E215" s="73"/>
      <c r="F215" s="73"/>
      <c r="G215" s="73"/>
      <c r="H215" s="73"/>
    </row>
    <row r="216" spans="4:8" x14ac:dyDescent="0.25">
      <c r="D216" s="73"/>
      <c r="E216" s="73"/>
      <c r="F216" s="73"/>
      <c r="G216" s="73"/>
      <c r="H216" s="73"/>
    </row>
    <row r="217" spans="4:8" x14ac:dyDescent="0.25">
      <c r="D217" s="73"/>
      <c r="E217" s="73"/>
      <c r="F217" s="73"/>
      <c r="G217" s="73"/>
      <c r="H217" s="73"/>
    </row>
    <row r="218" spans="4:8" x14ac:dyDescent="0.25">
      <c r="D218" s="73"/>
      <c r="E218" s="73"/>
      <c r="F218" s="73"/>
      <c r="G218" s="73"/>
      <c r="H218" s="73"/>
    </row>
    <row r="219" spans="4:8" x14ac:dyDescent="0.25">
      <c r="D219" s="73"/>
      <c r="E219" s="73"/>
      <c r="F219" s="73"/>
      <c r="G219" s="73"/>
      <c r="H219" s="73"/>
    </row>
    <row r="220" spans="4:8" x14ac:dyDescent="0.25">
      <c r="D220" s="73"/>
      <c r="E220" s="73"/>
      <c r="F220" s="73"/>
      <c r="G220" s="73"/>
      <c r="H220" s="73"/>
    </row>
    <row r="221" spans="4:8" x14ac:dyDescent="0.25">
      <c r="D221" s="73"/>
      <c r="E221" s="73"/>
      <c r="F221" s="73"/>
      <c r="G221" s="73"/>
      <c r="H221" s="73"/>
    </row>
    <row r="222" spans="4:8" x14ac:dyDescent="0.25">
      <c r="D222" s="73"/>
      <c r="E222" s="73"/>
      <c r="F222" s="73"/>
      <c r="G222" s="73"/>
      <c r="H222" s="73"/>
    </row>
    <row r="223" spans="4:8" x14ac:dyDescent="0.25">
      <c r="D223" s="73"/>
      <c r="E223" s="73"/>
      <c r="F223" s="73"/>
      <c r="G223" s="73"/>
      <c r="H223" s="73"/>
    </row>
    <row r="224" spans="4:8" x14ac:dyDescent="0.25">
      <c r="D224" s="73"/>
      <c r="E224" s="73"/>
      <c r="F224" s="73"/>
      <c r="G224" s="73"/>
      <c r="H224" s="73"/>
    </row>
    <row r="225" spans="4:8" x14ac:dyDescent="0.25">
      <c r="D225" s="73"/>
      <c r="E225" s="73"/>
      <c r="F225" s="73"/>
      <c r="G225" s="73"/>
      <c r="H225" s="73"/>
    </row>
    <row r="226" spans="4:8" x14ac:dyDescent="0.25">
      <c r="D226" s="73"/>
      <c r="E226" s="73"/>
      <c r="F226" s="73"/>
      <c r="G226" s="73"/>
      <c r="H226" s="73"/>
    </row>
    <row r="227" spans="4:8" x14ac:dyDescent="0.25">
      <c r="D227" s="73"/>
      <c r="E227" s="73"/>
      <c r="F227" s="73"/>
      <c r="G227" s="73"/>
      <c r="H227" s="73"/>
    </row>
    <row r="228" spans="4:8" x14ac:dyDescent="0.25">
      <c r="D228" s="73"/>
      <c r="E228" s="73"/>
      <c r="F228" s="73"/>
      <c r="G228" s="73"/>
      <c r="H228" s="73"/>
    </row>
    <row r="229" spans="4:8" x14ac:dyDescent="0.25">
      <c r="D229" s="73"/>
      <c r="E229" s="73"/>
      <c r="F229" s="73"/>
      <c r="G229" s="73"/>
      <c r="H229" s="73"/>
    </row>
    <row r="230" spans="4:8" x14ac:dyDescent="0.25">
      <c r="D230" s="73"/>
      <c r="E230" s="73"/>
      <c r="F230" s="73"/>
      <c r="G230" s="73"/>
      <c r="H230" s="73"/>
    </row>
    <row r="231" spans="4:8" x14ac:dyDescent="0.25">
      <c r="D231" s="73"/>
      <c r="E231" s="73"/>
      <c r="F231" s="73"/>
      <c r="G231" s="73"/>
      <c r="H231" s="73"/>
    </row>
    <row r="232" spans="4:8" x14ac:dyDescent="0.25">
      <c r="D232" s="73"/>
      <c r="E232" s="73"/>
      <c r="F232" s="73"/>
      <c r="G232" s="73"/>
      <c r="H232" s="73"/>
    </row>
    <row r="233" spans="4:8" x14ac:dyDescent="0.25">
      <c r="D233" s="73"/>
      <c r="E233" s="73"/>
      <c r="F233" s="73"/>
      <c r="G233" s="73"/>
      <c r="H233" s="73"/>
    </row>
    <row r="234" spans="4:8" x14ac:dyDescent="0.25">
      <c r="D234" s="73"/>
      <c r="E234" s="73"/>
      <c r="F234" s="73"/>
      <c r="G234" s="73"/>
      <c r="H234" s="73"/>
    </row>
    <row r="235" spans="4:8" x14ac:dyDescent="0.25">
      <c r="D235" s="73"/>
      <c r="E235" s="73"/>
      <c r="F235" s="73"/>
      <c r="G235" s="73"/>
      <c r="H235" s="73"/>
    </row>
    <row r="236" spans="4:8" x14ac:dyDescent="0.25">
      <c r="D236" s="73"/>
      <c r="E236" s="73"/>
      <c r="F236" s="73"/>
      <c r="G236" s="73"/>
      <c r="H236" s="73"/>
    </row>
    <row r="237" spans="4:8" x14ac:dyDescent="0.25">
      <c r="D237" s="73"/>
      <c r="E237" s="73"/>
      <c r="F237" s="73"/>
      <c r="G237" s="73"/>
      <c r="H237" s="73"/>
    </row>
    <row r="238" spans="4:8" x14ac:dyDescent="0.25">
      <c r="D238" s="73"/>
      <c r="E238" s="73"/>
      <c r="F238" s="73"/>
      <c r="G238" s="73"/>
      <c r="H238" s="73"/>
    </row>
    <row r="239" spans="4:8" x14ac:dyDescent="0.25">
      <c r="D239" s="73"/>
      <c r="E239" s="73"/>
      <c r="F239" s="73"/>
      <c r="G239" s="73"/>
      <c r="H239" s="73"/>
    </row>
    <row r="240" spans="4:8" x14ac:dyDescent="0.25">
      <c r="D240" s="73"/>
      <c r="E240" s="73"/>
      <c r="F240" s="73"/>
      <c r="G240" s="73"/>
      <c r="H240" s="73"/>
    </row>
    <row r="241" spans="4:8" x14ac:dyDescent="0.25">
      <c r="D241" s="73"/>
      <c r="E241" s="73"/>
      <c r="F241" s="73"/>
      <c r="G241" s="73"/>
      <c r="H241" s="73"/>
    </row>
    <row r="242" spans="4:8" x14ac:dyDescent="0.25">
      <c r="D242" s="73"/>
      <c r="E242" s="73"/>
      <c r="F242" s="73"/>
      <c r="G242" s="73"/>
      <c r="H242" s="73"/>
    </row>
    <row r="243" spans="4:8" x14ac:dyDescent="0.25">
      <c r="D243" s="73"/>
      <c r="E243" s="73"/>
      <c r="F243" s="73"/>
      <c r="G243" s="73"/>
      <c r="H243" s="73"/>
    </row>
    <row r="244" spans="4:8" x14ac:dyDescent="0.25">
      <c r="D244" s="73"/>
      <c r="E244" s="73"/>
      <c r="F244" s="73"/>
      <c r="G244" s="73"/>
      <c r="H244" s="73"/>
    </row>
    <row r="245" spans="4:8" x14ac:dyDescent="0.25">
      <c r="D245" s="73"/>
      <c r="E245" s="73"/>
      <c r="F245" s="73"/>
      <c r="G245" s="73"/>
      <c r="H245" s="73"/>
    </row>
    <row r="246" spans="4:8" x14ac:dyDescent="0.25">
      <c r="D246" s="73"/>
      <c r="E246" s="73"/>
      <c r="F246" s="73"/>
      <c r="G246" s="73"/>
      <c r="H246" s="73"/>
    </row>
    <row r="247" spans="4:8" x14ac:dyDescent="0.25">
      <c r="D247" s="73"/>
      <c r="E247" s="73"/>
      <c r="F247" s="73"/>
      <c r="G247" s="73"/>
      <c r="H247" s="73"/>
    </row>
    <row r="248" spans="4:8" x14ac:dyDescent="0.25">
      <c r="D248" s="73"/>
      <c r="E248" s="73"/>
      <c r="F248" s="73"/>
      <c r="G248" s="73"/>
      <c r="H248" s="73"/>
    </row>
    <row r="249" spans="4:8" x14ac:dyDescent="0.25">
      <c r="D249" s="73"/>
      <c r="E249" s="73"/>
      <c r="F249" s="73"/>
      <c r="G249" s="73"/>
      <c r="H249" s="73"/>
    </row>
    <row r="250" spans="4:8" x14ac:dyDescent="0.25">
      <c r="D250" s="73"/>
      <c r="E250" s="73"/>
      <c r="F250" s="73"/>
      <c r="G250" s="73"/>
      <c r="H250" s="73"/>
    </row>
    <row r="251" spans="4:8" x14ac:dyDescent="0.25">
      <c r="D251" s="73"/>
      <c r="E251" s="73"/>
      <c r="F251" s="73"/>
      <c r="G251" s="73"/>
      <c r="H251" s="73"/>
    </row>
    <row r="252" spans="4:8" x14ac:dyDescent="0.25">
      <c r="D252" s="73"/>
      <c r="E252" s="73"/>
      <c r="F252" s="73"/>
      <c r="G252" s="73"/>
      <c r="H252" s="73"/>
    </row>
    <row r="253" spans="4:8" x14ac:dyDescent="0.25">
      <c r="D253" s="73"/>
      <c r="E253" s="73"/>
      <c r="F253" s="73"/>
      <c r="G253" s="73"/>
      <c r="H253" s="73"/>
    </row>
    <row r="254" spans="4:8" x14ac:dyDescent="0.25">
      <c r="D254" s="73"/>
      <c r="E254" s="73"/>
      <c r="F254" s="73"/>
      <c r="G254" s="73"/>
      <c r="H254" s="73"/>
    </row>
    <row r="255" spans="4:8" x14ac:dyDescent="0.25">
      <c r="D255" s="73"/>
      <c r="E255" s="73"/>
      <c r="F255" s="73"/>
      <c r="G255" s="73"/>
      <c r="H255" s="73"/>
    </row>
    <row r="256" spans="4:8" x14ac:dyDescent="0.25">
      <c r="D256" s="73"/>
      <c r="E256" s="73"/>
      <c r="F256" s="73"/>
      <c r="G256" s="73"/>
      <c r="H256" s="73"/>
    </row>
    <row r="257" spans="4:8" x14ac:dyDescent="0.25">
      <c r="D257" s="73"/>
      <c r="E257" s="73"/>
      <c r="F257" s="73"/>
      <c r="G257" s="73"/>
      <c r="H257" s="73"/>
    </row>
    <row r="258" spans="4:8" x14ac:dyDescent="0.25">
      <c r="D258" s="73"/>
      <c r="E258" s="73"/>
      <c r="F258" s="73"/>
      <c r="G258" s="73"/>
      <c r="H258" s="73"/>
    </row>
    <row r="259" spans="4:8" x14ac:dyDescent="0.25">
      <c r="D259" s="73"/>
      <c r="E259" s="73"/>
      <c r="F259" s="73"/>
      <c r="G259" s="73"/>
      <c r="H259" s="73"/>
    </row>
    <row r="260" spans="4:8" x14ac:dyDescent="0.25">
      <c r="D260" s="73"/>
      <c r="E260" s="73"/>
      <c r="F260" s="73"/>
      <c r="G260" s="73"/>
      <c r="H260" s="73"/>
    </row>
    <row r="261" spans="4:8" x14ac:dyDescent="0.25">
      <c r="D261" s="73"/>
      <c r="E261" s="73"/>
      <c r="F261" s="73"/>
      <c r="G261" s="73"/>
      <c r="H261" s="73"/>
    </row>
    <row r="262" spans="4:8" x14ac:dyDescent="0.25">
      <c r="D262" s="73"/>
      <c r="E262" s="73"/>
      <c r="F262" s="73"/>
      <c r="G262" s="73"/>
      <c r="H262" s="73"/>
    </row>
    <row r="263" spans="4:8" x14ac:dyDescent="0.25">
      <c r="D263" s="73"/>
      <c r="E263" s="73"/>
      <c r="F263" s="73"/>
      <c r="G263" s="73"/>
      <c r="H263" s="73"/>
    </row>
    <row r="264" spans="4:8" x14ac:dyDescent="0.25">
      <c r="D264" s="73"/>
      <c r="E264" s="73"/>
      <c r="F264" s="73"/>
      <c r="G264" s="73"/>
      <c r="H264" s="73"/>
    </row>
    <row r="265" spans="4:8" x14ac:dyDescent="0.25">
      <c r="D265" s="73"/>
      <c r="E265" s="73"/>
      <c r="F265" s="73"/>
      <c r="G265" s="73"/>
      <c r="H265" s="73"/>
    </row>
    <row r="266" spans="4:8" x14ac:dyDescent="0.25">
      <c r="D266" s="73"/>
      <c r="E266" s="73"/>
      <c r="F266" s="73"/>
      <c r="G266" s="73"/>
      <c r="H266" s="73"/>
    </row>
    <row r="267" spans="4:8" x14ac:dyDescent="0.25">
      <c r="D267" s="73"/>
      <c r="E267" s="73"/>
      <c r="F267" s="73"/>
      <c r="G267" s="73"/>
      <c r="H267" s="73"/>
    </row>
    <row r="268" spans="4:8" x14ac:dyDescent="0.25">
      <c r="D268" s="73"/>
      <c r="E268" s="73"/>
      <c r="F268" s="73"/>
      <c r="G268" s="73"/>
      <c r="H268" s="73"/>
    </row>
    <row r="269" spans="4:8" x14ac:dyDescent="0.25">
      <c r="D269" s="73"/>
      <c r="E269" s="73"/>
      <c r="F269" s="73"/>
      <c r="G269" s="73"/>
      <c r="H269" s="73"/>
    </row>
    <row r="270" spans="4:8" x14ac:dyDescent="0.25">
      <c r="D270" s="73"/>
      <c r="E270" s="73"/>
      <c r="F270" s="73"/>
      <c r="G270" s="73"/>
      <c r="H270" s="73"/>
    </row>
    <row r="271" spans="4:8" x14ac:dyDescent="0.25">
      <c r="D271" s="73"/>
      <c r="E271" s="73"/>
      <c r="F271" s="73"/>
      <c r="G271" s="73"/>
      <c r="H271" s="73"/>
    </row>
    <row r="272" spans="4:8" x14ac:dyDescent="0.25">
      <c r="D272" s="73"/>
      <c r="E272" s="73"/>
      <c r="F272" s="73"/>
      <c r="G272" s="73"/>
      <c r="H272" s="73"/>
    </row>
    <row r="273" spans="4:8" x14ac:dyDescent="0.25">
      <c r="D273" s="73"/>
      <c r="E273" s="73"/>
      <c r="F273" s="73"/>
      <c r="G273" s="73"/>
      <c r="H273" s="73"/>
    </row>
    <row r="274" spans="4:8" x14ac:dyDescent="0.25">
      <c r="D274" s="73"/>
      <c r="E274" s="73"/>
      <c r="F274" s="73"/>
      <c r="G274" s="73"/>
      <c r="H274" s="73"/>
    </row>
    <row r="275" spans="4:8" x14ac:dyDescent="0.25">
      <c r="D275" s="73"/>
      <c r="E275" s="73"/>
      <c r="F275" s="73"/>
      <c r="G275" s="73"/>
      <c r="H275" s="73"/>
    </row>
    <row r="276" spans="4:8" x14ac:dyDescent="0.25">
      <c r="D276" s="73"/>
      <c r="E276" s="73"/>
      <c r="F276" s="73"/>
      <c r="G276" s="73"/>
      <c r="H276" s="73"/>
    </row>
    <row r="277" spans="4:8" x14ac:dyDescent="0.25">
      <c r="D277" s="73"/>
      <c r="E277" s="73"/>
      <c r="F277" s="73"/>
      <c r="G277" s="73"/>
      <c r="H277" s="73"/>
    </row>
    <row r="278" spans="4:8" x14ac:dyDescent="0.25">
      <c r="D278" s="73"/>
      <c r="E278" s="73"/>
      <c r="F278" s="73"/>
      <c r="G278" s="73"/>
      <c r="H278" s="73"/>
    </row>
    <row r="279" spans="4:8" x14ac:dyDescent="0.25">
      <c r="D279" s="73"/>
      <c r="E279" s="73"/>
      <c r="F279" s="73"/>
      <c r="G279" s="73"/>
      <c r="H279" s="73"/>
    </row>
    <row r="280" spans="4:8" x14ac:dyDescent="0.25">
      <c r="D280" s="73"/>
      <c r="E280" s="73"/>
      <c r="F280" s="73"/>
      <c r="G280" s="73"/>
      <c r="H280" s="73"/>
    </row>
    <row r="281" spans="4:8" x14ac:dyDescent="0.25">
      <c r="D281" s="73"/>
      <c r="E281" s="73"/>
      <c r="F281" s="73"/>
      <c r="G281" s="73"/>
      <c r="H281" s="73"/>
    </row>
    <row r="282" spans="4:8" x14ac:dyDescent="0.25">
      <c r="D282" s="73"/>
      <c r="E282" s="73"/>
      <c r="F282" s="73"/>
      <c r="G282" s="73"/>
      <c r="H282" s="73"/>
    </row>
    <row r="283" spans="4:8" x14ac:dyDescent="0.25">
      <c r="D283" s="73"/>
      <c r="E283" s="73"/>
      <c r="F283" s="73"/>
      <c r="G283" s="73"/>
      <c r="H283" s="73"/>
    </row>
    <row r="284" spans="4:8" x14ac:dyDescent="0.25">
      <c r="D284" s="73"/>
      <c r="E284" s="73"/>
      <c r="F284" s="73"/>
      <c r="G284" s="73"/>
      <c r="H284" s="73"/>
    </row>
    <row r="285" spans="4:8" x14ac:dyDescent="0.25">
      <c r="D285" s="73"/>
      <c r="E285" s="73"/>
      <c r="F285" s="73"/>
      <c r="G285" s="73"/>
      <c r="H285" s="73"/>
    </row>
    <row r="286" spans="4:8" x14ac:dyDescent="0.25">
      <c r="D286" s="73"/>
      <c r="E286" s="73"/>
      <c r="F286" s="73"/>
      <c r="G286" s="73"/>
      <c r="H286" s="73"/>
    </row>
    <row r="287" spans="4:8" x14ac:dyDescent="0.25">
      <c r="D287" s="73"/>
      <c r="E287" s="73"/>
      <c r="F287" s="73"/>
      <c r="G287" s="73"/>
      <c r="H287" s="73"/>
    </row>
    <row r="288" spans="4:8" x14ac:dyDescent="0.25">
      <c r="D288" s="73"/>
      <c r="E288" s="73"/>
      <c r="F288" s="73"/>
      <c r="G288" s="73"/>
      <c r="H288" s="73"/>
    </row>
    <row r="289" spans="4:8" x14ac:dyDescent="0.25">
      <c r="D289" s="73"/>
      <c r="E289" s="73"/>
      <c r="F289" s="73"/>
      <c r="G289" s="73"/>
      <c r="H289" s="73"/>
    </row>
    <row r="290" spans="4:8" x14ac:dyDescent="0.25">
      <c r="D290" s="73"/>
      <c r="E290" s="73"/>
      <c r="F290" s="73"/>
      <c r="G290" s="73"/>
      <c r="H290" s="73"/>
    </row>
    <row r="291" spans="4:8" x14ac:dyDescent="0.25">
      <c r="D291" s="73"/>
      <c r="E291" s="73"/>
      <c r="F291" s="73"/>
      <c r="G291" s="73"/>
      <c r="H291" s="73"/>
    </row>
    <row r="292" spans="4:8" x14ac:dyDescent="0.25">
      <c r="D292" s="73"/>
      <c r="E292" s="73"/>
      <c r="F292" s="73"/>
      <c r="G292" s="73"/>
      <c r="H292" s="73"/>
    </row>
    <row r="293" spans="4:8" x14ac:dyDescent="0.25">
      <c r="D293" s="73"/>
      <c r="E293" s="73"/>
      <c r="F293" s="73"/>
      <c r="G293" s="73"/>
      <c r="H293" s="73"/>
    </row>
    <row r="294" spans="4:8" x14ac:dyDescent="0.25">
      <c r="D294" s="73"/>
      <c r="E294" s="73"/>
      <c r="F294" s="73"/>
      <c r="G294" s="73"/>
      <c r="H294" s="73"/>
    </row>
    <row r="295" spans="4:8" x14ac:dyDescent="0.25">
      <c r="D295" s="73"/>
      <c r="E295" s="73"/>
      <c r="F295" s="73"/>
      <c r="G295" s="73"/>
      <c r="H295" s="73"/>
    </row>
    <row r="296" spans="4:8" x14ac:dyDescent="0.25">
      <c r="D296" s="73"/>
      <c r="E296" s="73"/>
      <c r="F296" s="73"/>
      <c r="G296" s="73"/>
      <c r="H296" s="73"/>
    </row>
    <row r="297" spans="4:8" x14ac:dyDescent="0.25">
      <c r="D297" s="73"/>
      <c r="E297" s="73"/>
      <c r="F297" s="73"/>
      <c r="G297" s="73"/>
      <c r="H297" s="73"/>
    </row>
    <row r="298" spans="4:8" x14ac:dyDescent="0.25">
      <c r="D298" s="73"/>
      <c r="E298" s="73"/>
      <c r="F298" s="73"/>
      <c r="G298" s="73"/>
      <c r="H298" s="73"/>
    </row>
    <row r="299" spans="4:8" x14ac:dyDescent="0.25">
      <c r="D299" s="73"/>
      <c r="E299" s="73"/>
      <c r="F299" s="73"/>
      <c r="G299" s="73"/>
      <c r="H299" s="73"/>
    </row>
    <row r="300" spans="4:8" x14ac:dyDescent="0.25">
      <c r="D300" s="73"/>
      <c r="E300" s="73"/>
      <c r="F300" s="73"/>
      <c r="G300" s="73"/>
      <c r="H300" s="73"/>
    </row>
    <row r="301" spans="4:8" x14ac:dyDescent="0.25">
      <c r="D301" s="73"/>
      <c r="E301" s="73"/>
      <c r="F301" s="73"/>
      <c r="G301" s="73"/>
      <c r="H301" s="73"/>
    </row>
    <row r="302" spans="4:8" x14ac:dyDescent="0.25">
      <c r="D302" s="73"/>
      <c r="E302" s="73"/>
      <c r="F302" s="73"/>
      <c r="G302" s="73"/>
      <c r="H302" s="73"/>
    </row>
    <row r="303" spans="4:8" x14ac:dyDescent="0.25">
      <c r="D303" s="73"/>
      <c r="E303" s="73"/>
      <c r="F303" s="73"/>
      <c r="G303" s="73"/>
      <c r="H303" s="73"/>
    </row>
    <row r="304" spans="4:8" x14ac:dyDescent="0.25">
      <c r="D304" s="73"/>
      <c r="E304" s="73"/>
      <c r="F304" s="73"/>
      <c r="G304" s="73"/>
      <c r="H304" s="73"/>
    </row>
    <row r="305" spans="4:8" x14ac:dyDescent="0.25">
      <c r="D305" s="73"/>
      <c r="E305" s="73"/>
      <c r="F305" s="73"/>
      <c r="G305" s="73"/>
      <c r="H305" s="73"/>
    </row>
    <row r="306" spans="4:8" x14ac:dyDescent="0.25">
      <c r="D306" s="73"/>
      <c r="E306" s="73"/>
      <c r="F306" s="73"/>
      <c r="G306" s="73"/>
      <c r="H306" s="73"/>
    </row>
    <row r="307" spans="4:8" x14ac:dyDescent="0.25">
      <c r="D307" s="73"/>
      <c r="E307" s="73"/>
      <c r="F307" s="73"/>
      <c r="G307" s="73"/>
      <c r="H307" s="73"/>
    </row>
    <row r="308" spans="4:8" x14ac:dyDescent="0.25">
      <c r="D308" s="73"/>
      <c r="E308" s="73"/>
      <c r="F308" s="73"/>
      <c r="G308" s="73"/>
      <c r="H308" s="73"/>
    </row>
    <row r="309" spans="4:8" x14ac:dyDescent="0.25">
      <c r="D309" s="73"/>
      <c r="E309" s="73"/>
      <c r="F309" s="73"/>
      <c r="G309" s="73"/>
      <c r="H309" s="73"/>
    </row>
    <row r="310" spans="4:8" x14ac:dyDescent="0.25">
      <c r="D310" s="73"/>
      <c r="E310" s="73"/>
      <c r="F310" s="73"/>
      <c r="G310" s="73"/>
      <c r="H310" s="73"/>
    </row>
    <row r="311" spans="4:8" x14ac:dyDescent="0.25">
      <c r="D311" s="73"/>
      <c r="E311" s="73"/>
      <c r="F311" s="73"/>
      <c r="G311" s="73"/>
      <c r="H311" s="73"/>
    </row>
    <row r="312" spans="4:8" x14ac:dyDescent="0.25">
      <c r="D312" s="73"/>
      <c r="E312" s="73"/>
      <c r="F312" s="73"/>
      <c r="G312" s="73"/>
      <c r="H312" s="73"/>
    </row>
    <row r="313" spans="4:8" x14ac:dyDescent="0.25">
      <c r="D313" s="73"/>
      <c r="E313" s="73"/>
      <c r="F313" s="73"/>
      <c r="G313" s="73"/>
      <c r="H313" s="73"/>
    </row>
    <row r="314" spans="4:8" x14ac:dyDescent="0.25">
      <c r="D314" s="73"/>
      <c r="E314" s="73"/>
      <c r="F314" s="73"/>
      <c r="G314" s="73"/>
      <c r="H314" s="73"/>
    </row>
    <row r="315" spans="4:8" x14ac:dyDescent="0.25">
      <c r="D315" s="73"/>
      <c r="E315" s="73"/>
      <c r="F315" s="73"/>
      <c r="G315" s="73"/>
      <c r="H315" s="73"/>
    </row>
    <row r="316" spans="4:8" x14ac:dyDescent="0.25">
      <c r="D316" s="73"/>
      <c r="E316" s="73"/>
      <c r="F316" s="73"/>
      <c r="G316" s="73"/>
      <c r="H316" s="73"/>
    </row>
    <row r="317" spans="4:8" x14ac:dyDescent="0.25">
      <c r="D317" s="73"/>
      <c r="E317" s="73"/>
      <c r="F317" s="73"/>
      <c r="G317" s="73"/>
      <c r="H317" s="73"/>
    </row>
    <row r="318" spans="4:8" x14ac:dyDescent="0.25">
      <c r="D318" s="73"/>
      <c r="E318" s="73"/>
      <c r="F318" s="73"/>
      <c r="G318" s="73"/>
      <c r="H318" s="73"/>
    </row>
    <row r="319" spans="4:8" x14ac:dyDescent="0.25">
      <c r="D319" s="73"/>
      <c r="E319" s="73"/>
      <c r="F319" s="73"/>
      <c r="G319" s="73"/>
      <c r="H319" s="73"/>
    </row>
    <row r="320" spans="4:8" x14ac:dyDescent="0.25">
      <c r="D320" s="73"/>
      <c r="E320" s="73"/>
      <c r="F320" s="73"/>
      <c r="G320" s="73"/>
      <c r="H320" s="73"/>
    </row>
    <row r="321" spans="4:8" x14ac:dyDescent="0.25">
      <c r="D321" s="73"/>
      <c r="E321" s="73"/>
      <c r="F321" s="73"/>
      <c r="G321" s="73"/>
      <c r="H321" s="73"/>
    </row>
    <row r="322" spans="4:8" x14ac:dyDescent="0.25">
      <c r="D322" s="73"/>
      <c r="E322" s="73"/>
      <c r="F322" s="73"/>
      <c r="G322" s="73"/>
      <c r="H322" s="73"/>
    </row>
    <row r="323" spans="4:8" x14ac:dyDescent="0.25">
      <c r="D323" s="73"/>
      <c r="E323" s="73"/>
      <c r="F323" s="73"/>
      <c r="G323" s="73"/>
      <c r="H323" s="73"/>
    </row>
    <row r="324" spans="4:8" x14ac:dyDescent="0.25">
      <c r="D324" s="73"/>
      <c r="E324" s="73"/>
      <c r="F324" s="73"/>
      <c r="G324" s="73"/>
      <c r="H324" s="73"/>
    </row>
    <row r="325" spans="4:8" x14ac:dyDescent="0.25">
      <c r="D325" s="73"/>
      <c r="E325" s="73"/>
      <c r="F325" s="73"/>
      <c r="G325" s="73"/>
      <c r="H325" s="73"/>
    </row>
    <row r="326" spans="4:8" x14ac:dyDescent="0.25">
      <c r="D326" s="73"/>
      <c r="E326" s="73"/>
      <c r="F326" s="73"/>
      <c r="G326" s="73"/>
      <c r="H326" s="73"/>
    </row>
    <row r="327" spans="4:8" x14ac:dyDescent="0.25">
      <c r="D327" s="73"/>
      <c r="E327" s="73"/>
      <c r="F327" s="73"/>
      <c r="G327" s="73"/>
      <c r="H327" s="73"/>
    </row>
    <row r="328" spans="4:8" x14ac:dyDescent="0.25">
      <c r="D328" s="73"/>
      <c r="E328" s="73"/>
      <c r="F328" s="73"/>
      <c r="G328" s="73"/>
      <c r="H328" s="73"/>
    </row>
    <row r="329" spans="4:8" x14ac:dyDescent="0.25">
      <c r="D329" s="73"/>
      <c r="E329" s="73"/>
      <c r="F329" s="73"/>
      <c r="G329" s="73"/>
      <c r="H329" s="73"/>
    </row>
    <row r="330" spans="4:8" x14ac:dyDescent="0.25">
      <c r="D330" s="73"/>
      <c r="E330" s="73"/>
      <c r="F330" s="73"/>
      <c r="G330" s="73"/>
      <c r="H330" s="73"/>
    </row>
    <row r="331" spans="4:8" x14ac:dyDescent="0.25">
      <c r="D331" s="73"/>
      <c r="E331" s="73"/>
      <c r="F331" s="73"/>
      <c r="G331" s="73"/>
      <c r="H331" s="73"/>
    </row>
    <row r="332" spans="4:8" x14ac:dyDescent="0.25">
      <c r="D332" s="73"/>
      <c r="E332" s="73"/>
      <c r="F332" s="73"/>
      <c r="G332" s="73"/>
      <c r="H332" s="73"/>
    </row>
    <row r="333" spans="4:8" x14ac:dyDescent="0.25">
      <c r="D333" s="73"/>
      <c r="E333" s="73"/>
      <c r="F333" s="73"/>
      <c r="G333" s="73"/>
      <c r="H333" s="73"/>
    </row>
    <row r="334" spans="4:8" x14ac:dyDescent="0.25">
      <c r="D334" s="73"/>
      <c r="E334" s="73"/>
      <c r="F334" s="73"/>
      <c r="G334" s="73"/>
      <c r="H334" s="73"/>
    </row>
    <row r="335" spans="4:8" x14ac:dyDescent="0.25">
      <c r="D335" s="73"/>
      <c r="E335" s="73"/>
      <c r="F335" s="73"/>
      <c r="G335" s="73"/>
      <c r="H335" s="73"/>
    </row>
    <row r="336" spans="4:8" x14ac:dyDescent="0.25">
      <c r="D336" s="73"/>
      <c r="E336" s="73"/>
      <c r="F336" s="73"/>
      <c r="G336" s="73"/>
      <c r="H336" s="73"/>
    </row>
    <row r="337" spans="4:8" x14ac:dyDescent="0.25">
      <c r="D337" s="73"/>
      <c r="E337" s="73"/>
      <c r="F337" s="73"/>
      <c r="G337" s="73"/>
      <c r="H337" s="73"/>
    </row>
    <row r="338" spans="4:8" x14ac:dyDescent="0.25">
      <c r="D338" s="73"/>
      <c r="E338" s="73"/>
      <c r="F338" s="73"/>
      <c r="G338" s="73"/>
      <c r="H338" s="73"/>
    </row>
    <row r="339" spans="4:8" x14ac:dyDescent="0.25">
      <c r="D339" s="73"/>
      <c r="E339" s="73"/>
      <c r="F339" s="73"/>
      <c r="G339" s="73"/>
      <c r="H339" s="73"/>
    </row>
    <row r="340" spans="4:8" x14ac:dyDescent="0.25">
      <c r="D340" s="73"/>
      <c r="E340" s="73"/>
      <c r="F340" s="73"/>
      <c r="G340" s="73"/>
      <c r="H340" s="73"/>
    </row>
    <row r="341" spans="4:8" x14ac:dyDescent="0.25">
      <c r="D341" s="73"/>
      <c r="E341" s="73"/>
      <c r="F341" s="73"/>
      <c r="G341" s="73"/>
      <c r="H341" s="73"/>
    </row>
    <row r="342" spans="4:8" x14ac:dyDescent="0.25">
      <c r="D342" s="73"/>
      <c r="E342" s="73"/>
      <c r="F342" s="73"/>
      <c r="G342" s="73"/>
      <c r="H342" s="73"/>
    </row>
    <row r="343" spans="4:8" x14ac:dyDescent="0.25">
      <c r="D343" s="73"/>
      <c r="E343" s="73"/>
      <c r="F343" s="73"/>
      <c r="G343" s="73"/>
      <c r="H343" s="73"/>
    </row>
    <row r="344" spans="4:8" x14ac:dyDescent="0.25">
      <c r="D344" s="73"/>
      <c r="E344" s="73"/>
      <c r="F344" s="73"/>
      <c r="G344" s="73"/>
      <c r="H344" s="73"/>
    </row>
    <row r="345" spans="4:8" x14ac:dyDescent="0.25">
      <c r="D345" s="73"/>
      <c r="E345" s="73"/>
      <c r="F345" s="73"/>
      <c r="G345" s="73"/>
      <c r="H345" s="73"/>
    </row>
    <row r="346" spans="4:8" x14ac:dyDescent="0.25">
      <c r="D346" s="73"/>
      <c r="E346" s="73"/>
      <c r="F346" s="73"/>
      <c r="G346" s="73"/>
      <c r="H346" s="73"/>
    </row>
    <row r="347" spans="4:8" x14ac:dyDescent="0.25">
      <c r="D347" s="73"/>
      <c r="E347" s="73"/>
      <c r="F347" s="73"/>
      <c r="G347" s="73"/>
      <c r="H347" s="73"/>
    </row>
    <row r="348" spans="4:8" x14ac:dyDescent="0.25">
      <c r="D348" s="73"/>
      <c r="E348" s="73"/>
      <c r="F348" s="73"/>
      <c r="G348" s="73"/>
      <c r="H348" s="73"/>
    </row>
    <row r="349" spans="4:8" x14ac:dyDescent="0.25">
      <c r="D349" s="73"/>
      <c r="E349" s="73"/>
      <c r="F349" s="73"/>
      <c r="G349" s="73"/>
      <c r="H349" s="73"/>
    </row>
    <row r="350" spans="4:8" x14ac:dyDescent="0.25">
      <c r="D350" s="73"/>
      <c r="E350" s="73"/>
      <c r="F350" s="73"/>
      <c r="G350" s="73"/>
      <c r="H350" s="73"/>
    </row>
    <row r="351" spans="4:8" x14ac:dyDescent="0.25">
      <c r="D351" s="73"/>
      <c r="E351" s="73"/>
      <c r="F351" s="73"/>
      <c r="G351" s="73"/>
      <c r="H351" s="73"/>
    </row>
    <row r="352" spans="4:8" x14ac:dyDescent="0.25">
      <c r="D352" s="73"/>
      <c r="E352" s="73"/>
      <c r="F352" s="73"/>
      <c r="G352" s="73"/>
      <c r="H352" s="73"/>
    </row>
    <row r="353" spans="4:8" x14ac:dyDescent="0.25">
      <c r="D353" s="73"/>
      <c r="E353" s="73"/>
      <c r="F353" s="73"/>
      <c r="G353" s="73"/>
      <c r="H353" s="73"/>
    </row>
    <row r="354" spans="4:8" x14ac:dyDescent="0.25">
      <c r="D354" s="73"/>
      <c r="E354" s="73"/>
      <c r="F354" s="73"/>
      <c r="G354" s="73"/>
      <c r="H354" s="73"/>
    </row>
    <row r="355" spans="4:8" x14ac:dyDescent="0.25">
      <c r="D355" s="73"/>
      <c r="E355" s="73"/>
      <c r="F355" s="73"/>
      <c r="G355" s="73"/>
      <c r="H355" s="73"/>
    </row>
    <row r="356" spans="4:8" x14ac:dyDescent="0.25">
      <c r="D356" s="73"/>
      <c r="E356" s="73"/>
      <c r="F356" s="73"/>
      <c r="G356" s="73"/>
      <c r="H356" s="73"/>
    </row>
    <row r="357" spans="4:8" x14ac:dyDescent="0.25">
      <c r="D357" s="73"/>
      <c r="E357" s="73"/>
      <c r="F357" s="73"/>
      <c r="G357" s="73"/>
      <c r="H357" s="73"/>
    </row>
    <row r="358" spans="4:8" x14ac:dyDescent="0.25">
      <c r="D358" s="73"/>
      <c r="E358" s="73"/>
      <c r="F358" s="73"/>
      <c r="G358" s="73"/>
      <c r="H358" s="73"/>
    </row>
    <row r="359" spans="4:8" x14ac:dyDescent="0.25">
      <c r="D359" s="73"/>
      <c r="E359" s="73"/>
      <c r="F359" s="73"/>
      <c r="G359" s="73"/>
      <c r="H359" s="73"/>
    </row>
    <row r="360" spans="4:8" x14ac:dyDescent="0.25">
      <c r="D360" s="73"/>
      <c r="E360" s="73"/>
      <c r="F360" s="73"/>
      <c r="G360" s="73"/>
      <c r="H360" s="73"/>
    </row>
    <row r="361" spans="4:8" x14ac:dyDescent="0.25">
      <c r="D361" s="73"/>
      <c r="E361" s="73"/>
      <c r="F361" s="73"/>
      <c r="G361" s="73"/>
      <c r="H361" s="73"/>
    </row>
    <row r="362" spans="4:8" x14ac:dyDescent="0.25">
      <c r="D362" s="73"/>
      <c r="E362" s="73"/>
      <c r="F362" s="73"/>
      <c r="G362" s="73"/>
      <c r="H362" s="73"/>
    </row>
    <row r="363" spans="4:8" x14ac:dyDescent="0.25">
      <c r="D363" s="73"/>
      <c r="E363" s="73"/>
      <c r="F363" s="73"/>
      <c r="G363" s="73"/>
      <c r="H363" s="73"/>
    </row>
    <row r="364" spans="4:8" x14ac:dyDescent="0.25">
      <c r="D364" s="73"/>
      <c r="E364" s="73"/>
      <c r="F364" s="73"/>
      <c r="G364" s="73"/>
      <c r="H364" s="73"/>
    </row>
    <row r="365" spans="4:8" x14ac:dyDescent="0.25">
      <c r="D365" s="73"/>
      <c r="E365" s="73"/>
      <c r="F365" s="73"/>
      <c r="G365" s="73"/>
      <c r="H365" s="73"/>
    </row>
    <row r="366" spans="4:8" x14ac:dyDescent="0.25">
      <c r="D366" s="73"/>
      <c r="E366" s="73"/>
      <c r="F366" s="73"/>
      <c r="G366" s="73"/>
      <c r="H366" s="73"/>
    </row>
    <row r="367" spans="4:8" x14ac:dyDescent="0.25">
      <c r="D367" s="73"/>
      <c r="E367" s="73"/>
      <c r="F367" s="73"/>
      <c r="G367" s="73"/>
      <c r="H367" s="73"/>
    </row>
    <row r="368" spans="4:8" x14ac:dyDescent="0.25">
      <c r="D368" s="73"/>
      <c r="E368" s="73"/>
      <c r="F368" s="73"/>
      <c r="G368" s="73"/>
      <c r="H368" s="73"/>
    </row>
    <row r="369" spans="4:8" x14ac:dyDescent="0.25">
      <c r="D369" s="73"/>
      <c r="E369" s="73"/>
      <c r="F369" s="73"/>
      <c r="G369" s="73"/>
      <c r="H369" s="73"/>
    </row>
    <row r="370" spans="4:8" x14ac:dyDescent="0.25">
      <c r="D370" s="73"/>
      <c r="E370" s="73"/>
      <c r="F370" s="73"/>
      <c r="G370" s="73"/>
      <c r="H370" s="73"/>
    </row>
    <row r="371" spans="4:8" x14ac:dyDescent="0.25">
      <c r="D371" s="73"/>
      <c r="E371" s="73"/>
      <c r="F371" s="73"/>
      <c r="G371" s="73"/>
      <c r="H371" s="73"/>
    </row>
    <row r="372" spans="4:8" x14ac:dyDescent="0.25">
      <c r="D372" s="73"/>
      <c r="E372" s="73"/>
      <c r="F372" s="73"/>
      <c r="G372" s="73"/>
      <c r="H372" s="73"/>
    </row>
    <row r="373" spans="4:8" x14ac:dyDescent="0.25">
      <c r="D373" s="73"/>
      <c r="E373" s="73"/>
      <c r="F373" s="73"/>
      <c r="G373" s="73"/>
      <c r="H373" s="73"/>
    </row>
    <row r="374" spans="4:8" x14ac:dyDescent="0.25">
      <c r="D374" s="73"/>
      <c r="E374" s="73"/>
      <c r="F374" s="73"/>
      <c r="G374" s="73"/>
      <c r="H374" s="73"/>
    </row>
    <row r="375" spans="4:8" x14ac:dyDescent="0.25">
      <c r="D375" s="73"/>
      <c r="E375" s="73"/>
      <c r="F375" s="73"/>
      <c r="G375" s="73"/>
      <c r="H375" s="73"/>
    </row>
    <row r="376" spans="4:8" x14ac:dyDescent="0.25">
      <c r="D376" s="73"/>
      <c r="E376" s="73"/>
      <c r="F376" s="73"/>
      <c r="G376" s="73"/>
      <c r="H376" s="73"/>
    </row>
    <row r="377" spans="4:8" x14ac:dyDescent="0.25">
      <c r="D377" s="73"/>
      <c r="E377" s="73"/>
      <c r="F377" s="73"/>
      <c r="G377" s="73"/>
      <c r="H377" s="73"/>
    </row>
    <row r="378" spans="4:8" x14ac:dyDescent="0.25">
      <c r="D378" s="73"/>
      <c r="E378" s="73"/>
      <c r="F378" s="73"/>
      <c r="G378" s="73"/>
      <c r="H378" s="73"/>
    </row>
    <row r="379" spans="4:8" x14ac:dyDescent="0.25">
      <c r="D379" s="73"/>
      <c r="E379" s="73"/>
      <c r="F379" s="73"/>
      <c r="G379" s="73"/>
      <c r="H379" s="73"/>
    </row>
    <row r="380" spans="4:8" x14ac:dyDescent="0.25">
      <c r="D380" s="73"/>
      <c r="E380" s="73"/>
      <c r="F380" s="73"/>
      <c r="G380" s="73"/>
      <c r="H380" s="73"/>
    </row>
    <row r="381" spans="4:8" x14ac:dyDescent="0.25">
      <c r="D381" s="73"/>
      <c r="E381" s="73"/>
      <c r="F381" s="73"/>
      <c r="G381" s="73"/>
      <c r="H381" s="73"/>
    </row>
    <row r="382" spans="4:8" x14ac:dyDescent="0.25">
      <c r="D382" s="73"/>
      <c r="E382" s="73"/>
      <c r="F382" s="73"/>
      <c r="G382" s="73"/>
      <c r="H382" s="73"/>
    </row>
    <row r="383" spans="4:8" x14ac:dyDescent="0.25">
      <c r="D383" s="73"/>
      <c r="E383" s="73"/>
      <c r="F383" s="73"/>
      <c r="G383" s="73"/>
      <c r="H383" s="73"/>
    </row>
    <row r="384" spans="4:8" x14ac:dyDescent="0.25">
      <c r="D384" s="73"/>
      <c r="E384" s="73"/>
      <c r="F384" s="73"/>
      <c r="G384" s="73"/>
      <c r="H384" s="73"/>
    </row>
    <row r="385" spans="4:8" x14ac:dyDescent="0.25">
      <c r="D385" s="73"/>
      <c r="E385" s="73"/>
      <c r="F385" s="73"/>
      <c r="G385" s="73"/>
      <c r="H385" s="73"/>
    </row>
    <row r="386" spans="4:8" x14ac:dyDescent="0.25">
      <c r="D386" s="73"/>
      <c r="E386" s="73"/>
      <c r="F386" s="73"/>
      <c r="G386" s="73"/>
      <c r="H386" s="73"/>
    </row>
    <row r="387" spans="4:8" x14ac:dyDescent="0.25">
      <c r="D387" s="73"/>
      <c r="E387" s="73"/>
      <c r="F387" s="73"/>
      <c r="G387" s="73"/>
      <c r="H387" s="73"/>
    </row>
    <row r="388" spans="4:8" x14ac:dyDescent="0.25">
      <c r="D388" s="73"/>
      <c r="E388" s="73"/>
      <c r="F388" s="73"/>
      <c r="G388" s="73"/>
      <c r="H388" s="73"/>
    </row>
    <row r="389" spans="4:8" x14ac:dyDescent="0.25">
      <c r="D389" s="73"/>
      <c r="E389" s="73"/>
      <c r="F389" s="73"/>
      <c r="G389" s="73"/>
      <c r="H389" s="73"/>
    </row>
    <row r="390" spans="4:8" x14ac:dyDescent="0.25">
      <c r="D390" s="73"/>
      <c r="E390" s="73"/>
      <c r="F390" s="73"/>
      <c r="G390" s="73"/>
      <c r="H390" s="73"/>
    </row>
    <row r="391" spans="4:8" x14ac:dyDescent="0.25">
      <c r="D391" s="73"/>
      <c r="E391" s="73"/>
      <c r="F391" s="73"/>
      <c r="G391" s="73"/>
      <c r="H391" s="73"/>
    </row>
    <row r="392" spans="4:8" x14ac:dyDescent="0.25">
      <c r="D392" s="73"/>
      <c r="E392" s="73"/>
      <c r="F392" s="73"/>
      <c r="G392" s="73"/>
      <c r="H392" s="73"/>
    </row>
    <row r="393" spans="4:8" x14ac:dyDescent="0.25">
      <c r="D393" s="73"/>
      <c r="E393" s="73"/>
      <c r="F393" s="73"/>
      <c r="G393" s="73"/>
      <c r="H393" s="73"/>
    </row>
    <row r="394" spans="4:8" x14ac:dyDescent="0.25">
      <c r="D394" s="73"/>
      <c r="E394" s="73"/>
      <c r="F394" s="73"/>
      <c r="G394" s="73"/>
      <c r="H394" s="73"/>
    </row>
    <row r="395" spans="4:8" x14ac:dyDescent="0.25">
      <c r="D395" s="73"/>
      <c r="E395" s="73"/>
      <c r="F395" s="73"/>
      <c r="G395" s="73"/>
      <c r="H395" s="73"/>
    </row>
    <row r="396" spans="4:8" x14ac:dyDescent="0.25">
      <c r="D396" s="73"/>
      <c r="E396" s="73"/>
      <c r="F396" s="73"/>
      <c r="G396" s="73"/>
      <c r="H396" s="73"/>
    </row>
    <row r="397" spans="4:8" x14ac:dyDescent="0.25">
      <c r="D397" s="73"/>
      <c r="E397" s="73"/>
      <c r="F397" s="73"/>
      <c r="G397" s="73"/>
      <c r="H397" s="73"/>
    </row>
    <row r="398" spans="4:8" x14ac:dyDescent="0.25">
      <c r="D398" s="73"/>
      <c r="E398" s="73"/>
      <c r="F398" s="73"/>
      <c r="G398" s="73"/>
      <c r="H398" s="73"/>
    </row>
    <row r="399" spans="4:8" x14ac:dyDescent="0.25">
      <c r="D399" s="73"/>
      <c r="E399" s="73"/>
      <c r="F399" s="73"/>
      <c r="G399" s="73"/>
      <c r="H399" s="73"/>
    </row>
    <row r="400" spans="4:8" x14ac:dyDescent="0.25">
      <c r="D400" s="73"/>
      <c r="E400" s="73"/>
      <c r="F400" s="73"/>
      <c r="G400" s="73"/>
      <c r="H400" s="73"/>
    </row>
    <row r="401" spans="4:8" x14ac:dyDescent="0.25">
      <c r="D401" s="73"/>
      <c r="E401" s="73"/>
      <c r="F401" s="73"/>
      <c r="G401" s="73"/>
      <c r="H401" s="73"/>
    </row>
    <row r="402" spans="4:8" x14ac:dyDescent="0.25">
      <c r="D402" s="73"/>
      <c r="E402" s="73"/>
      <c r="F402" s="73"/>
      <c r="G402" s="73"/>
      <c r="H402" s="73"/>
    </row>
    <row r="403" spans="4:8" x14ac:dyDescent="0.25">
      <c r="D403" s="73"/>
      <c r="E403" s="73"/>
      <c r="F403" s="73"/>
      <c r="G403" s="73"/>
      <c r="H403" s="73"/>
    </row>
    <row r="404" spans="4:8" x14ac:dyDescent="0.25">
      <c r="D404" s="73"/>
      <c r="E404" s="73"/>
      <c r="F404" s="73"/>
      <c r="G404" s="73"/>
      <c r="H404" s="73"/>
    </row>
    <row r="405" spans="4:8" x14ac:dyDescent="0.25">
      <c r="D405" s="73"/>
      <c r="E405" s="73"/>
      <c r="F405" s="73"/>
      <c r="G405" s="73"/>
      <c r="H405" s="73"/>
    </row>
    <row r="406" spans="4:8" x14ac:dyDescent="0.25">
      <c r="D406" s="73"/>
      <c r="E406" s="73"/>
      <c r="F406" s="73"/>
      <c r="G406" s="73"/>
      <c r="H406" s="73"/>
    </row>
    <row r="407" spans="4:8" x14ac:dyDescent="0.25">
      <c r="D407" s="73"/>
      <c r="E407" s="73"/>
      <c r="F407" s="73"/>
      <c r="G407" s="73"/>
      <c r="H407" s="73"/>
    </row>
    <row r="408" spans="4:8" x14ac:dyDescent="0.25">
      <c r="D408" s="73"/>
      <c r="E408" s="73"/>
      <c r="F408" s="73"/>
      <c r="G408" s="73"/>
      <c r="H408" s="73"/>
    </row>
    <row r="409" spans="4:8" x14ac:dyDescent="0.25">
      <c r="D409" s="73"/>
      <c r="E409" s="73"/>
      <c r="F409" s="73"/>
      <c r="G409" s="73"/>
      <c r="H409" s="73"/>
    </row>
    <row r="410" spans="4:8" x14ac:dyDescent="0.25">
      <c r="D410" s="73"/>
      <c r="E410" s="73"/>
      <c r="F410" s="73"/>
      <c r="G410" s="73"/>
      <c r="H410" s="73"/>
    </row>
    <row r="411" spans="4:8" x14ac:dyDescent="0.25">
      <c r="D411" s="73"/>
      <c r="E411" s="73"/>
      <c r="F411" s="73"/>
      <c r="G411" s="73"/>
      <c r="H411" s="73"/>
    </row>
    <row r="412" spans="4:8" x14ac:dyDescent="0.25">
      <c r="D412" s="73"/>
      <c r="E412" s="73"/>
      <c r="F412" s="73"/>
      <c r="G412" s="73"/>
      <c r="H412" s="73"/>
    </row>
    <row r="413" spans="4:8" x14ac:dyDescent="0.25">
      <c r="D413" s="73"/>
      <c r="E413" s="73"/>
      <c r="F413" s="73"/>
      <c r="G413" s="73"/>
      <c r="H413" s="73"/>
    </row>
    <row r="414" spans="4:8" x14ac:dyDescent="0.25">
      <c r="D414" s="73"/>
      <c r="E414" s="73"/>
      <c r="F414" s="73"/>
      <c r="G414" s="73"/>
      <c r="H414" s="73"/>
    </row>
    <row r="415" spans="4:8" x14ac:dyDescent="0.25">
      <c r="D415" s="73"/>
      <c r="E415" s="73"/>
      <c r="F415" s="73"/>
      <c r="G415" s="73"/>
      <c r="H415" s="73"/>
    </row>
    <row r="416" spans="4:8" x14ac:dyDescent="0.25">
      <c r="D416" s="73"/>
      <c r="E416" s="73"/>
      <c r="F416" s="73"/>
      <c r="G416" s="73"/>
      <c r="H416" s="73"/>
    </row>
    <row r="417" spans="4:8" x14ac:dyDescent="0.25">
      <c r="D417" s="73"/>
      <c r="E417" s="73"/>
      <c r="F417" s="73"/>
      <c r="G417" s="73"/>
      <c r="H417" s="73"/>
    </row>
    <row r="418" spans="4:8" x14ac:dyDescent="0.25">
      <c r="D418" s="73"/>
      <c r="E418" s="73"/>
      <c r="F418" s="73"/>
      <c r="G418" s="73"/>
      <c r="H418" s="73"/>
    </row>
    <row r="419" spans="4:8" x14ac:dyDescent="0.25">
      <c r="D419" s="73"/>
      <c r="E419" s="73"/>
      <c r="F419" s="73"/>
      <c r="G419" s="73"/>
      <c r="H419" s="73"/>
    </row>
    <row r="420" spans="4:8" x14ac:dyDescent="0.25">
      <c r="D420" s="73"/>
      <c r="E420" s="73"/>
      <c r="F420" s="73"/>
      <c r="G420" s="73"/>
      <c r="H420" s="73"/>
    </row>
    <row r="421" spans="4:8" x14ac:dyDescent="0.25">
      <c r="D421" s="73"/>
      <c r="E421" s="73"/>
      <c r="F421" s="73"/>
      <c r="G421" s="73"/>
      <c r="H421" s="73"/>
    </row>
    <row r="422" spans="4:8" x14ac:dyDescent="0.25">
      <c r="D422" s="73"/>
      <c r="E422" s="73"/>
      <c r="F422" s="73"/>
      <c r="G422" s="73"/>
      <c r="H422" s="73"/>
    </row>
    <row r="423" spans="4:8" x14ac:dyDescent="0.25">
      <c r="D423" s="73"/>
      <c r="E423" s="73"/>
      <c r="F423" s="73"/>
      <c r="G423" s="73"/>
      <c r="H423" s="73"/>
    </row>
    <row r="424" spans="4:8" x14ac:dyDescent="0.25">
      <c r="D424" s="73"/>
      <c r="E424" s="73"/>
      <c r="F424" s="73"/>
      <c r="G424" s="73"/>
      <c r="H424" s="73"/>
    </row>
    <row r="425" spans="4:8" x14ac:dyDescent="0.25">
      <c r="D425" s="73"/>
      <c r="E425" s="73"/>
      <c r="F425" s="73"/>
      <c r="G425" s="73"/>
      <c r="H425" s="73"/>
    </row>
    <row r="426" spans="4:8" x14ac:dyDescent="0.25">
      <c r="D426" s="73"/>
      <c r="E426" s="73"/>
      <c r="F426" s="73"/>
      <c r="G426" s="73"/>
      <c r="H426" s="73"/>
    </row>
    <row r="427" spans="4:8" x14ac:dyDescent="0.25">
      <c r="D427" s="73"/>
      <c r="E427" s="73"/>
      <c r="F427" s="73"/>
      <c r="G427" s="73"/>
      <c r="H427" s="73"/>
    </row>
    <row r="428" spans="4:8" x14ac:dyDescent="0.25">
      <c r="D428" s="73"/>
      <c r="E428" s="73"/>
      <c r="F428" s="73"/>
      <c r="G428" s="73"/>
      <c r="H428" s="73"/>
    </row>
    <row r="429" spans="4:8" x14ac:dyDescent="0.25">
      <c r="D429" s="73"/>
      <c r="E429" s="73"/>
      <c r="F429" s="73"/>
      <c r="G429" s="73"/>
      <c r="H429" s="73"/>
    </row>
    <row r="430" spans="4:8" x14ac:dyDescent="0.25">
      <c r="D430" s="73"/>
      <c r="E430" s="73"/>
      <c r="F430" s="73"/>
      <c r="G430" s="73"/>
      <c r="H430" s="73"/>
    </row>
    <row r="431" spans="4:8" x14ac:dyDescent="0.25">
      <c r="D431" s="73"/>
      <c r="E431" s="73"/>
      <c r="F431" s="73"/>
      <c r="G431" s="73"/>
      <c r="H431" s="73"/>
    </row>
    <row r="432" spans="4:8" x14ac:dyDescent="0.25">
      <c r="D432" s="73"/>
      <c r="E432" s="73"/>
      <c r="F432" s="73"/>
      <c r="G432" s="73"/>
      <c r="H432" s="73"/>
    </row>
    <row r="433" spans="4:8" x14ac:dyDescent="0.25">
      <c r="D433" s="73"/>
      <c r="E433" s="73"/>
      <c r="F433" s="73"/>
      <c r="G433" s="73"/>
      <c r="H433" s="73"/>
    </row>
    <row r="434" spans="4:8" x14ac:dyDescent="0.25">
      <c r="D434" s="73"/>
      <c r="E434" s="73"/>
      <c r="F434" s="73"/>
      <c r="G434" s="73"/>
      <c r="H434" s="73"/>
    </row>
    <row r="435" spans="4:8" x14ac:dyDescent="0.25">
      <c r="D435" s="73"/>
      <c r="E435" s="73"/>
      <c r="F435" s="73"/>
      <c r="G435" s="73"/>
      <c r="H435" s="73"/>
    </row>
    <row r="436" spans="4:8" x14ac:dyDescent="0.25">
      <c r="D436" s="73"/>
      <c r="E436" s="73"/>
      <c r="F436" s="73"/>
      <c r="G436" s="73"/>
      <c r="H436" s="73"/>
    </row>
    <row r="437" spans="4:8" x14ac:dyDescent="0.25">
      <c r="D437" s="73"/>
      <c r="E437" s="73"/>
      <c r="F437" s="73"/>
      <c r="G437" s="73"/>
      <c r="H437" s="73"/>
    </row>
    <row r="438" spans="4:8" x14ac:dyDescent="0.25">
      <c r="D438" s="73"/>
      <c r="E438" s="73"/>
      <c r="F438" s="73"/>
      <c r="G438" s="73"/>
      <c r="H438" s="73"/>
    </row>
    <row r="439" spans="4:8" x14ac:dyDescent="0.25">
      <c r="D439" s="73"/>
      <c r="E439" s="73"/>
      <c r="F439" s="73"/>
      <c r="G439" s="73"/>
      <c r="H439" s="73"/>
    </row>
    <row r="440" spans="4:8" x14ac:dyDescent="0.25">
      <c r="D440" s="73"/>
      <c r="E440" s="73"/>
      <c r="F440" s="73"/>
      <c r="G440" s="73"/>
      <c r="H440" s="73"/>
    </row>
    <row r="441" spans="4:8" x14ac:dyDescent="0.25">
      <c r="D441" s="73"/>
      <c r="E441" s="73"/>
      <c r="F441" s="73"/>
      <c r="G441" s="73"/>
      <c r="H441" s="73"/>
    </row>
    <row r="442" spans="4:8" x14ac:dyDescent="0.25">
      <c r="D442" s="73"/>
      <c r="E442" s="73"/>
      <c r="F442" s="73"/>
      <c r="G442" s="73"/>
      <c r="H442" s="73"/>
    </row>
    <row r="443" spans="4:8" x14ac:dyDescent="0.25">
      <c r="D443" s="73"/>
      <c r="E443" s="73"/>
      <c r="F443" s="73"/>
      <c r="G443" s="73"/>
      <c r="H443" s="73"/>
    </row>
    <row r="444" spans="4:8" x14ac:dyDescent="0.25">
      <c r="D444" s="73"/>
      <c r="E444" s="73"/>
      <c r="F444" s="73"/>
      <c r="G444" s="73"/>
      <c r="H444" s="73"/>
    </row>
    <row r="445" spans="4:8" x14ac:dyDescent="0.25">
      <c r="D445" s="73"/>
      <c r="E445" s="73"/>
      <c r="F445" s="73"/>
      <c r="G445" s="73"/>
      <c r="H445" s="73"/>
    </row>
    <row r="446" spans="4:8" x14ac:dyDescent="0.25">
      <c r="D446" s="73"/>
      <c r="E446" s="73"/>
      <c r="F446" s="73"/>
      <c r="G446" s="73"/>
      <c r="H446" s="73"/>
    </row>
    <row r="447" spans="4:8" x14ac:dyDescent="0.25">
      <c r="D447" s="73"/>
      <c r="E447" s="73"/>
      <c r="F447" s="73"/>
      <c r="G447" s="73"/>
      <c r="H447" s="73"/>
    </row>
    <row r="448" spans="4:8" x14ac:dyDescent="0.25">
      <c r="D448" s="73"/>
      <c r="E448" s="73"/>
      <c r="F448" s="73"/>
      <c r="G448" s="73"/>
      <c r="H448" s="73"/>
    </row>
    <row r="449" spans="4:8" x14ac:dyDescent="0.25">
      <c r="D449" s="73"/>
      <c r="E449" s="73"/>
      <c r="F449" s="73"/>
      <c r="G449" s="73"/>
      <c r="H449" s="73"/>
    </row>
    <row r="450" spans="4:8" x14ac:dyDescent="0.25">
      <c r="D450" s="73"/>
      <c r="E450" s="73"/>
      <c r="F450" s="73"/>
      <c r="G450" s="73"/>
      <c r="H450" s="73"/>
    </row>
    <row r="451" spans="4:8" x14ac:dyDescent="0.25">
      <c r="D451" s="73"/>
      <c r="E451" s="73"/>
      <c r="F451" s="73"/>
      <c r="G451" s="73"/>
      <c r="H451" s="73"/>
    </row>
    <row r="452" spans="4:8" x14ac:dyDescent="0.25">
      <c r="D452" s="73"/>
      <c r="E452" s="73"/>
      <c r="F452" s="73"/>
      <c r="G452" s="73"/>
      <c r="H452" s="73"/>
    </row>
    <row r="453" spans="4:8" x14ac:dyDescent="0.25">
      <c r="D453" s="73"/>
      <c r="E453" s="73"/>
      <c r="F453" s="73"/>
      <c r="G453" s="73"/>
      <c r="H453" s="73"/>
    </row>
    <row r="454" spans="4:8" x14ac:dyDescent="0.25">
      <c r="D454" s="73"/>
      <c r="E454" s="73"/>
      <c r="F454" s="73"/>
      <c r="G454" s="73"/>
      <c r="H454" s="73"/>
    </row>
    <row r="455" spans="4:8" x14ac:dyDescent="0.25">
      <c r="D455" s="73"/>
      <c r="E455" s="73"/>
      <c r="F455" s="73"/>
      <c r="G455" s="73"/>
      <c r="H455" s="73"/>
    </row>
    <row r="456" spans="4:8" x14ac:dyDescent="0.25">
      <c r="D456" s="73"/>
      <c r="E456" s="73"/>
      <c r="F456" s="73"/>
      <c r="G456" s="73"/>
      <c r="H456" s="73"/>
    </row>
    <row r="457" spans="4:8" x14ac:dyDescent="0.25">
      <c r="D457" s="73"/>
      <c r="E457" s="73"/>
      <c r="F457" s="73"/>
      <c r="G457" s="73"/>
      <c r="H457" s="73"/>
    </row>
    <row r="458" spans="4:8" x14ac:dyDescent="0.25">
      <c r="D458" s="73"/>
      <c r="E458" s="73"/>
      <c r="F458" s="73"/>
      <c r="G458" s="73"/>
      <c r="H458" s="73"/>
    </row>
    <row r="459" spans="4:8" x14ac:dyDescent="0.25">
      <c r="D459" s="73"/>
      <c r="E459" s="73"/>
      <c r="F459" s="73"/>
      <c r="G459" s="73"/>
      <c r="H459" s="73"/>
    </row>
    <row r="460" spans="4:8" x14ac:dyDescent="0.25">
      <c r="D460" s="73"/>
      <c r="E460" s="73"/>
      <c r="F460" s="73"/>
      <c r="G460" s="73"/>
      <c r="H460" s="73"/>
    </row>
    <row r="461" spans="4:8" x14ac:dyDescent="0.25">
      <c r="D461" s="73"/>
      <c r="E461" s="73"/>
      <c r="F461" s="73"/>
      <c r="G461" s="73"/>
      <c r="H461" s="73"/>
    </row>
    <row r="462" spans="4:8" x14ac:dyDescent="0.25">
      <c r="D462" s="73"/>
      <c r="E462" s="73"/>
      <c r="F462" s="73"/>
      <c r="G462" s="73"/>
      <c r="H462" s="73"/>
    </row>
    <row r="463" spans="4:8" x14ac:dyDescent="0.25">
      <c r="D463" s="73"/>
      <c r="E463" s="73"/>
      <c r="F463" s="73"/>
      <c r="G463" s="73"/>
      <c r="H463" s="73"/>
    </row>
    <row r="464" spans="4:8" x14ac:dyDescent="0.25">
      <c r="D464" s="73"/>
      <c r="E464" s="73"/>
      <c r="F464" s="73"/>
      <c r="G464" s="73"/>
      <c r="H464" s="73"/>
    </row>
    <row r="465" spans="4:8" x14ac:dyDescent="0.25">
      <c r="D465" s="73"/>
      <c r="E465" s="73"/>
      <c r="F465" s="73"/>
      <c r="G465" s="73"/>
      <c r="H465" s="73"/>
    </row>
    <row r="466" spans="4:8" x14ac:dyDescent="0.25">
      <c r="D466" s="73"/>
      <c r="E466" s="73"/>
      <c r="F466" s="73"/>
      <c r="G466" s="73"/>
      <c r="H466" s="73"/>
    </row>
    <row r="467" spans="4:8" x14ac:dyDescent="0.25">
      <c r="D467" s="73"/>
      <c r="E467" s="73"/>
      <c r="F467" s="73"/>
      <c r="G467" s="73"/>
      <c r="H467" s="73"/>
    </row>
    <row r="468" spans="4:8" x14ac:dyDescent="0.25">
      <c r="D468" s="73"/>
      <c r="E468" s="73"/>
      <c r="F468" s="73"/>
      <c r="G468" s="73"/>
      <c r="H468" s="73"/>
    </row>
    <row r="469" spans="4:8" x14ac:dyDescent="0.25">
      <c r="D469" s="73"/>
      <c r="E469" s="73"/>
      <c r="F469" s="73"/>
      <c r="G469" s="73"/>
      <c r="H469" s="73"/>
    </row>
    <row r="470" spans="4:8" x14ac:dyDescent="0.25">
      <c r="D470" s="73"/>
      <c r="E470" s="73"/>
      <c r="F470" s="73"/>
      <c r="G470" s="73"/>
      <c r="H470" s="73"/>
    </row>
    <row r="471" spans="4:8" x14ac:dyDescent="0.25">
      <c r="D471" s="73"/>
      <c r="E471" s="73"/>
      <c r="F471" s="73"/>
      <c r="G471" s="73"/>
      <c r="H471" s="73"/>
    </row>
    <row r="472" spans="4:8" x14ac:dyDescent="0.25">
      <c r="D472" s="73"/>
      <c r="E472" s="73"/>
      <c r="F472" s="73"/>
      <c r="G472" s="73"/>
      <c r="H472" s="73"/>
    </row>
    <row r="473" spans="4:8" x14ac:dyDescent="0.25">
      <c r="D473" s="73"/>
      <c r="E473" s="73"/>
      <c r="F473" s="73"/>
      <c r="G473" s="73"/>
      <c r="H473" s="73"/>
    </row>
    <row r="474" spans="4:8" x14ac:dyDescent="0.25">
      <c r="D474" s="73"/>
      <c r="E474" s="73"/>
      <c r="F474" s="73"/>
      <c r="G474" s="73"/>
      <c r="H474" s="73"/>
    </row>
    <row r="475" spans="4:8" x14ac:dyDescent="0.25">
      <c r="D475" s="73"/>
      <c r="E475" s="73"/>
      <c r="F475" s="73"/>
      <c r="G475" s="73"/>
      <c r="H475" s="73"/>
    </row>
    <row r="476" spans="4:8" x14ac:dyDescent="0.25">
      <c r="D476" s="73"/>
      <c r="E476" s="73"/>
      <c r="F476" s="73"/>
      <c r="G476" s="73"/>
      <c r="H476" s="73"/>
    </row>
    <row r="477" spans="4:8" x14ac:dyDescent="0.25">
      <c r="D477" s="73"/>
      <c r="E477" s="73"/>
      <c r="F477" s="73"/>
      <c r="G477" s="73"/>
      <c r="H477" s="73"/>
    </row>
    <row r="478" spans="4:8" x14ac:dyDescent="0.25">
      <c r="D478" s="73"/>
      <c r="E478" s="73"/>
      <c r="F478" s="73"/>
      <c r="G478" s="73"/>
      <c r="H478" s="73"/>
    </row>
    <row r="479" spans="4:8" x14ac:dyDescent="0.25">
      <c r="D479" s="73"/>
      <c r="E479" s="73"/>
      <c r="F479" s="73"/>
      <c r="G479" s="73"/>
      <c r="H479" s="73"/>
    </row>
    <row r="480" spans="4:8" x14ac:dyDescent="0.25">
      <c r="D480" s="73"/>
      <c r="E480" s="73"/>
      <c r="F480" s="73"/>
      <c r="G480" s="73"/>
      <c r="H480" s="73"/>
    </row>
    <row r="481" spans="4:8" x14ac:dyDescent="0.25">
      <c r="D481" s="73"/>
      <c r="E481" s="73"/>
      <c r="F481" s="73"/>
      <c r="G481" s="73"/>
      <c r="H481" s="73"/>
    </row>
    <row r="482" spans="4:8" x14ac:dyDescent="0.25">
      <c r="D482" s="73"/>
      <c r="E482" s="73"/>
      <c r="F482" s="73"/>
      <c r="G482" s="73"/>
      <c r="H482" s="73"/>
    </row>
    <row r="483" spans="4:8" x14ac:dyDescent="0.25">
      <c r="D483" s="73"/>
      <c r="E483" s="73"/>
      <c r="F483" s="73"/>
      <c r="G483" s="73"/>
      <c r="H483" s="73"/>
    </row>
    <row r="484" spans="4:8" x14ac:dyDescent="0.25">
      <c r="D484" s="73"/>
      <c r="E484" s="73"/>
      <c r="F484" s="73"/>
      <c r="G484" s="73"/>
      <c r="H484" s="73"/>
    </row>
    <row r="485" spans="4:8" x14ac:dyDescent="0.25">
      <c r="D485" s="73"/>
      <c r="E485" s="73"/>
      <c r="F485" s="73"/>
      <c r="G485" s="73"/>
      <c r="H485" s="73"/>
    </row>
    <row r="486" spans="4:8" x14ac:dyDescent="0.25">
      <c r="D486" s="73"/>
      <c r="E486" s="73"/>
      <c r="F486" s="73"/>
      <c r="G486" s="73"/>
      <c r="H486" s="73"/>
    </row>
    <row r="487" spans="4:8" x14ac:dyDescent="0.25">
      <c r="D487" s="73"/>
      <c r="E487" s="73"/>
      <c r="F487" s="73"/>
      <c r="G487" s="73"/>
      <c r="H487" s="73"/>
    </row>
    <row r="488" spans="4:8" x14ac:dyDescent="0.25">
      <c r="D488" s="73"/>
      <c r="E488" s="73"/>
      <c r="F488" s="73"/>
      <c r="G488" s="73"/>
      <c r="H488" s="73"/>
    </row>
    <row r="489" spans="4:8" x14ac:dyDescent="0.25">
      <c r="D489" s="73"/>
      <c r="E489" s="73"/>
      <c r="F489" s="73"/>
      <c r="G489" s="73"/>
      <c r="H489" s="73"/>
    </row>
    <row r="490" spans="4:8" x14ac:dyDescent="0.25">
      <c r="D490" s="73"/>
      <c r="E490" s="73"/>
      <c r="F490" s="73"/>
      <c r="G490" s="73"/>
      <c r="H490" s="73"/>
    </row>
    <row r="491" spans="4:8" x14ac:dyDescent="0.25">
      <c r="D491" s="73"/>
      <c r="E491" s="73"/>
      <c r="F491" s="73"/>
      <c r="G491" s="73"/>
      <c r="H491" s="73"/>
    </row>
    <row r="492" spans="4:8" x14ac:dyDescent="0.25">
      <c r="D492" s="73"/>
      <c r="E492" s="73"/>
      <c r="F492" s="73"/>
      <c r="G492" s="73"/>
      <c r="H492" s="73"/>
    </row>
    <row r="493" spans="4:8" x14ac:dyDescent="0.25">
      <c r="D493" s="73"/>
      <c r="E493" s="73"/>
      <c r="F493" s="73"/>
      <c r="G493" s="73"/>
      <c r="H493" s="73"/>
    </row>
    <row r="494" spans="4:8" x14ac:dyDescent="0.25">
      <c r="D494" s="73"/>
      <c r="E494" s="73"/>
      <c r="F494" s="73"/>
      <c r="G494" s="73"/>
      <c r="H494" s="73"/>
    </row>
    <row r="495" spans="4:8" x14ac:dyDescent="0.25">
      <c r="D495" s="73"/>
      <c r="E495" s="73"/>
      <c r="F495" s="73"/>
      <c r="G495" s="73"/>
      <c r="H495" s="73"/>
    </row>
    <row r="496" spans="4:8" x14ac:dyDescent="0.25">
      <c r="D496" s="73"/>
      <c r="E496" s="73"/>
      <c r="F496" s="73"/>
      <c r="G496" s="73"/>
      <c r="H496" s="73"/>
    </row>
    <row r="497" spans="4:8" x14ac:dyDescent="0.25">
      <c r="D497" s="73"/>
      <c r="E497" s="73"/>
      <c r="F497" s="73"/>
      <c r="G497" s="73"/>
      <c r="H497" s="73"/>
    </row>
    <row r="498" spans="4:8" x14ac:dyDescent="0.25">
      <c r="D498" s="73"/>
      <c r="E498" s="73"/>
      <c r="F498" s="73"/>
      <c r="G498" s="73"/>
      <c r="H498" s="73"/>
    </row>
    <row r="499" spans="4:8" x14ac:dyDescent="0.25">
      <c r="D499" s="73"/>
      <c r="E499" s="73"/>
      <c r="F499" s="73"/>
      <c r="G499" s="73"/>
      <c r="H499" s="73"/>
    </row>
    <row r="500" spans="4:8" x14ac:dyDescent="0.25">
      <c r="D500" s="73"/>
      <c r="E500" s="73"/>
      <c r="F500" s="73"/>
      <c r="G500" s="73"/>
      <c r="H500" s="73"/>
    </row>
    <row r="501" spans="4:8" x14ac:dyDescent="0.25">
      <c r="D501" s="73"/>
      <c r="E501" s="73"/>
      <c r="F501" s="73"/>
      <c r="G501" s="73"/>
      <c r="H501" s="73"/>
    </row>
    <row r="502" spans="4:8" x14ac:dyDescent="0.25">
      <c r="D502" s="73"/>
      <c r="E502" s="73"/>
      <c r="F502" s="73"/>
      <c r="G502" s="73"/>
      <c r="H502" s="73"/>
    </row>
    <row r="503" spans="4:8" x14ac:dyDescent="0.25">
      <c r="D503" s="73"/>
      <c r="E503" s="73"/>
      <c r="F503" s="73"/>
      <c r="G503" s="73"/>
      <c r="H503" s="73"/>
    </row>
    <row r="504" spans="4:8" x14ac:dyDescent="0.25">
      <c r="D504" s="73"/>
      <c r="E504" s="73"/>
      <c r="F504" s="73"/>
      <c r="G504" s="73"/>
      <c r="H504" s="73"/>
    </row>
    <row r="505" spans="4:8" x14ac:dyDescent="0.25">
      <c r="D505" s="73"/>
      <c r="E505" s="73"/>
      <c r="F505" s="73"/>
      <c r="G505" s="73"/>
      <c r="H505" s="73"/>
    </row>
    <row r="506" spans="4:8" x14ac:dyDescent="0.25">
      <c r="D506" s="73"/>
      <c r="E506" s="73"/>
      <c r="F506" s="73"/>
      <c r="G506" s="73"/>
      <c r="H506" s="73"/>
    </row>
    <row r="507" spans="4:8" x14ac:dyDescent="0.25">
      <c r="D507" s="73"/>
      <c r="E507" s="73"/>
      <c r="F507" s="73"/>
      <c r="G507" s="73"/>
      <c r="H507" s="73"/>
    </row>
    <row r="508" spans="4:8" x14ac:dyDescent="0.25">
      <c r="D508" s="73"/>
      <c r="E508" s="73"/>
      <c r="F508" s="73"/>
      <c r="G508" s="73"/>
      <c r="H508" s="73"/>
    </row>
    <row r="509" spans="4:8" x14ac:dyDescent="0.25">
      <c r="D509" s="73"/>
      <c r="E509" s="73"/>
      <c r="F509" s="73"/>
      <c r="G509" s="73"/>
      <c r="H509" s="73"/>
    </row>
    <row r="510" spans="4:8" x14ac:dyDescent="0.25">
      <c r="D510" s="73"/>
      <c r="E510" s="73"/>
      <c r="F510" s="73"/>
      <c r="G510" s="73"/>
      <c r="H510" s="73"/>
    </row>
    <row r="511" spans="4:8" x14ac:dyDescent="0.25">
      <c r="D511" s="73"/>
      <c r="E511" s="73"/>
      <c r="F511" s="73"/>
      <c r="G511" s="73"/>
      <c r="H511" s="73"/>
    </row>
    <row r="512" spans="4:8" x14ac:dyDescent="0.25">
      <c r="D512" s="73"/>
      <c r="E512" s="73"/>
      <c r="F512" s="73"/>
      <c r="G512" s="73"/>
      <c r="H512" s="73"/>
    </row>
    <row r="513" spans="4:8" x14ac:dyDescent="0.25">
      <c r="D513" s="73"/>
      <c r="E513" s="73"/>
      <c r="F513" s="73"/>
      <c r="G513" s="73"/>
      <c r="H513" s="73"/>
    </row>
    <row r="514" spans="4:8" x14ac:dyDescent="0.25">
      <c r="D514" s="73"/>
      <c r="E514" s="73"/>
      <c r="F514" s="73"/>
      <c r="G514" s="73"/>
      <c r="H514" s="73"/>
    </row>
    <row r="515" spans="4:8" x14ac:dyDescent="0.25">
      <c r="D515" s="73"/>
      <c r="E515" s="73"/>
      <c r="F515" s="73"/>
      <c r="G515" s="73"/>
      <c r="H515" s="73"/>
    </row>
    <row r="516" spans="4:8" x14ac:dyDescent="0.25">
      <c r="D516" s="73"/>
      <c r="E516" s="73"/>
      <c r="F516" s="73"/>
      <c r="G516" s="73"/>
      <c r="H516" s="73"/>
    </row>
    <row r="517" spans="4:8" x14ac:dyDescent="0.25">
      <c r="D517" s="73"/>
      <c r="E517" s="73"/>
      <c r="F517" s="73"/>
      <c r="G517" s="73"/>
      <c r="H517" s="73"/>
    </row>
    <row r="518" spans="4:8" x14ac:dyDescent="0.25">
      <c r="D518" s="73"/>
      <c r="E518" s="73"/>
      <c r="F518" s="73"/>
      <c r="G518" s="73"/>
      <c r="H518" s="73"/>
    </row>
    <row r="519" spans="4:8" x14ac:dyDescent="0.25">
      <c r="D519" s="73"/>
      <c r="E519" s="73"/>
      <c r="F519" s="73"/>
      <c r="G519" s="73"/>
      <c r="H519" s="73"/>
    </row>
    <row r="520" spans="4:8" x14ac:dyDescent="0.25">
      <c r="D520" s="73"/>
      <c r="E520" s="73"/>
      <c r="F520" s="73"/>
      <c r="G520" s="73"/>
      <c r="H520" s="73"/>
    </row>
    <row r="521" spans="4:8" x14ac:dyDescent="0.25">
      <c r="D521" s="73"/>
      <c r="E521" s="73"/>
      <c r="F521" s="73"/>
      <c r="G521" s="73"/>
      <c r="H521" s="73"/>
    </row>
    <row r="522" spans="4:8" x14ac:dyDescent="0.25">
      <c r="D522" s="73"/>
      <c r="E522" s="73"/>
      <c r="F522" s="73"/>
      <c r="G522" s="73"/>
      <c r="H522" s="73"/>
    </row>
    <row r="523" spans="4:8" x14ac:dyDescent="0.25">
      <c r="D523" s="73"/>
      <c r="E523" s="73"/>
      <c r="F523" s="73"/>
      <c r="G523" s="73"/>
      <c r="H523" s="73"/>
    </row>
    <row r="524" spans="4:8" x14ac:dyDescent="0.25">
      <c r="D524" s="73"/>
      <c r="E524" s="73"/>
      <c r="F524" s="73"/>
      <c r="G524" s="73"/>
      <c r="H524" s="73"/>
    </row>
    <row r="525" spans="4:8" x14ac:dyDescent="0.25">
      <c r="D525" s="73"/>
      <c r="E525" s="73"/>
      <c r="F525" s="73"/>
      <c r="G525" s="73"/>
      <c r="H525" s="73"/>
    </row>
    <row r="526" spans="4:8" x14ac:dyDescent="0.25">
      <c r="D526" s="73"/>
      <c r="E526" s="73"/>
      <c r="F526" s="73"/>
      <c r="G526" s="73"/>
      <c r="H526" s="73"/>
    </row>
    <row r="527" spans="4:8" x14ac:dyDescent="0.25">
      <c r="D527" s="73"/>
      <c r="E527" s="73"/>
      <c r="F527" s="73"/>
      <c r="G527" s="73"/>
      <c r="H527" s="73"/>
    </row>
    <row r="528" spans="4:8" x14ac:dyDescent="0.25">
      <c r="D528" s="73"/>
      <c r="E528" s="73"/>
      <c r="F528" s="73"/>
      <c r="G528" s="73"/>
      <c r="H528" s="73"/>
    </row>
    <row r="529" spans="4:8" x14ac:dyDescent="0.25">
      <c r="D529" s="73"/>
      <c r="E529" s="73"/>
      <c r="F529" s="73"/>
      <c r="G529" s="73"/>
      <c r="H529" s="73"/>
    </row>
    <row r="530" spans="4:8" x14ac:dyDescent="0.25">
      <c r="D530" s="73"/>
      <c r="E530" s="73"/>
      <c r="F530" s="73"/>
      <c r="G530" s="73"/>
      <c r="H530" s="73"/>
    </row>
    <row r="531" spans="4:8" x14ac:dyDescent="0.25">
      <c r="D531" s="73"/>
      <c r="E531" s="73"/>
      <c r="F531" s="73"/>
      <c r="G531" s="73"/>
      <c r="H531" s="73"/>
    </row>
    <row r="532" spans="4:8" x14ac:dyDescent="0.25">
      <c r="D532" s="73"/>
      <c r="E532" s="73"/>
      <c r="F532" s="73"/>
      <c r="G532" s="73"/>
      <c r="H532" s="73"/>
    </row>
    <row r="533" spans="4:8" x14ac:dyDescent="0.25">
      <c r="D533" s="73"/>
      <c r="E533" s="73"/>
      <c r="F533" s="73"/>
      <c r="G533" s="73"/>
      <c r="H533" s="73"/>
    </row>
    <row r="534" spans="4:8" x14ac:dyDescent="0.25">
      <c r="D534" s="73"/>
      <c r="E534" s="73"/>
      <c r="F534" s="73"/>
      <c r="G534" s="73"/>
      <c r="H534" s="73"/>
    </row>
    <row r="535" spans="4:8" x14ac:dyDescent="0.25">
      <c r="D535" s="73"/>
      <c r="E535" s="73"/>
      <c r="F535" s="73"/>
      <c r="G535" s="73"/>
      <c r="H535" s="73"/>
    </row>
    <row r="536" spans="4:8" x14ac:dyDescent="0.25">
      <c r="D536" s="73"/>
      <c r="E536" s="73"/>
      <c r="F536" s="73"/>
      <c r="G536" s="73"/>
      <c r="H536" s="73"/>
    </row>
    <row r="537" spans="4:8" x14ac:dyDescent="0.25">
      <c r="D537" s="73"/>
      <c r="E537" s="73"/>
      <c r="F537" s="73"/>
      <c r="G537" s="73"/>
      <c r="H537" s="73"/>
    </row>
    <row r="538" spans="4:8" x14ac:dyDescent="0.25">
      <c r="D538" s="73"/>
      <c r="E538" s="73"/>
      <c r="F538" s="73"/>
      <c r="G538" s="73"/>
      <c r="H538" s="73"/>
    </row>
    <row r="539" spans="4:8" x14ac:dyDescent="0.25">
      <c r="D539" s="73"/>
      <c r="E539" s="73"/>
      <c r="F539" s="73"/>
      <c r="G539" s="73"/>
      <c r="H539" s="73"/>
    </row>
    <row r="540" spans="4:8" x14ac:dyDescent="0.25">
      <c r="D540" s="73"/>
      <c r="E540" s="73"/>
      <c r="F540" s="73"/>
      <c r="G540" s="73"/>
      <c r="H540" s="73"/>
    </row>
    <row r="541" spans="4:8" x14ac:dyDescent="0.25">
      <c r="D541" s="73"/>
      <c r="E541" s="73"/>
      <c r="F541" s="73"/>
      <c r="G541" s="73"/>
      <c r="H541" s="73"/>
    </row>
    <row r="542" spans="4:8" x14ac:dyDescent="0.25">
      <c r="D542" s="73"/>
      <c r="E542" s="73"/>
      <c r="F542" s="73"/>
      <c r="G542" s="73"/>
      <c r="H542" s="73"/>
    </row>
    <row r="543" spans="4:8" x14ac:dyDescent="0.25">
      <c r="D543" s="73"/>
      <c r="E543" s="73"/>
      <c r="F543" s="73"/>
      <c r="G543" s="73"/>
      <c r="H543" s="73"/>
    </row>
    <row r="544" spans="4:8" x14ac:dyDescent="0.25">
      <c r="D544" s="73"/>
      <c r="E544" s="73"/>
      <c r="F544" s="73"/>
      <c r="G544" s="73"/>
      <c r="H544" s="73"/>
    </row>
    <row r="545" spans="4:8" x14ac:dyDescent="0.25">
      <c r="D545" s="73"/>
      <c r="E545" s="73"/>
      <c r="F545" s="73"/>
      <c r="G545" s="73"/>
      <c r="H545" s="73"/>
    </row>
    <row r="546" spans="4:8" x14ac:dyDescent="0.25">
      <c r="D546" s="73"/>
      <c r="E546" s="73"/>
      <c r="F546" s="73"/>
      <c r="G546" s="73"/>
      <c r="H546" s="73"/>
    </row>
    <row r="547" spans="4:8" x14ac:dyDescent="0.25">
      <c r="D547" s="73"/>
      <c r="E547" s="73"/>
      <c r="F547" s="73"/>
      <c r="G547" s="73"/>
      <c r="H547" s="73"/>
    </row>
    <row r="548" spans="4:8" x14ac:dyDescent="0.25">
      <c r="D548" s="73"/>
      <c r="E548" s="73"/>
      <c r="F548" s="73"/>
      <c r="G548" s="73"/>
      <c r="H548" s="73"/>
    </row>
    <row r="549" spans="4:8" x14ac:dyDescent="0.25">
      <c r="D549" s="73"/>
      <c r="E549" s="73"/>
      <c r="F549" s="73"/>
      <c r="G549" s="73"/>
      <c r="H549" s="73"/>
    </row>
    <row r="550" spans="4:8" x14ac:dyDescent="0.25">
      <c r="D550" s="73"/>
      <c r="E550" s="73"/>
      <c r="F550" s="73"/>
      <c r="G550" s="73"/>
      <c r="H550" s="73"/>
    </row>
    <row r="551" spans="4:8" x14ac:dyDescent="0.25">
      <c r="D551" s="73"/>
      <c r="E551" s="73"/>
      <c r="F551" s="73"/>
      <c r="G551" s="73"/>
      <c r="H551" s="73"/>
    </row>
    <row r="552" spans="4:8" x14ac:dyDescent="0.25">
      <c r="D552" s="73"/>
      <c r="E552" s="73"/>
      <c r="F552" s="73"/>
      <c r="G552" s="73"/>
      <c r="H552" s="73"/>
    </row>
    <row r="553" spans="4:8" x14ac:dyDescent="0.25">
      <c r="D553" s="73"/>
      <c r="E553" s="73"/>
      <c r="F553" s="73"/>
      <c r="G553" s="73"/>
      <c r="H553" s="73"/>
    </row>
    <row r="554" spans="4:8" x14ac:dyDescent="0.25">
      <c r="D554" s="73"/>
      <c r="E554" s="73"/>
      <c r="F554" s="73"/>
      <c r="G554" s="73"/>
      <c r="H554" s="73"/>
    </row>
    <row r="555" spans="4:8" x14ac:dyDescent="0.25">
      <c r="D555" s="73"/>
      <c r="E555" s="73"/>
      <c r="F555" s="73"/>
      <c r="G555" s="73"/>
      <c r="H555" s="73"/>
    </row>
    <row r="556" spans="4:8" x14ac:dyDescent="0.25">
      <c r="D556" s="73"/>
      <c r="E556" s="73"/>
      <c r="F556" s="73"/>
      <c r="G556" s="73"/>
      <c r="H556" s="73"/>
    </row>
    <row r="557" spans="4:8" x14ac:dyDescent="0.25">
      <c r="D557" s="73"/>
      <c r="E557" s="73"/>
      <c r="F557" s="73"/>
      <c r="G557" s="73"/>
      <c r="H557" s="73"/>
    </row>
    <row r="558" spans="4:8" x14ac:dyDescent="0.25">
      <c r="D558" s="73"/>
      <c r="E558" s="73"/>
      <c r="F558" s="73"/>
      <c r="G558" s="73"/>
      <c r="H558" s="73"/>
    </row>
    <row r="559" spans="4:8" x14ac:dyDescent="0.25">
      <c r="D559" s="73"/>
      <c r="E559" s="73"/>
      <c r="F559" s="73"/>
      <c r="G559" s="73"/>
      <c r="H559" s="73"/>
    </row>
    <row r="560" spans="4:8" x14ac:dyDescent="0.25">
      <c r="D560" s="73"/>
      <c r="E560" s="73"/>
      <c r="F560" s="73"/>
      <c r="G560" s="73"/>
      <c r="H560" s="73"/>
    </row>
    <row r="561" spans="4:8" x14ac:dyDescent="0.25">
      <c r="D561" s="73"/>
      <c r="E561" s="73"/>
      <c r="F561" s="73"/>
      <c r="G561" s="73"/>
      <c r="H561" s="73"/>
    </row>
    <row r="562" spans="4:8" x14ac:dyDescent="0.25">
      <c r="D562" s="73"/>
      <c r="E562" s="73"/>
      <c r="F562" s="73"/>
      <c r="G562" s="73"/>
      <c r="H562" s="73"/>
    </row>
    <row r="563" spans="4:8" x14ac:dyDescent="0.25">
      <c r="D563" s="73"/>
      <c r="E563" s="73"/>
      <c r="F563" s="73"/>
      <c r="G563" s="73"/>
      <c r="H563" s="73"/>
    </row>
    <row r="564" spans="4:8" x14ac:dyDescent="0.25">
      <c r="D564" s="73"/>
      <c r="E564" s="73"/>
      <c r="F564" s="73"/>
      <c r="G564" s="73"/>
      <c r="H564" s="73"/>
    </row>
    <row r="565" spans="4:8" x14ac:dyDescent="0.25">
      <c r="D565" s="73"/>
      <c r="E565" s="73"/>
      <c r="F565" s="73"/>
      <c r="G565" s="73"/>
      <c r="H565" s="73"/>
    </row>
    <row r="566" spans="4:8" x14ac:dyDescent="0.25">
      <c r="D566" s="73"/>
      <c r="E566" s="73"/>
      <c r="F566" s="73"/>
      <c r="G566" s="73"/>
      <c r="H566" s="73"/>
    </row>
    <row r="567" spans="4:8" x14ac:dyDescent="0.25">
      <c r="D567" s="73"/>
      <c r="E567" s="73"/>
      <c r="F567" s="73"/>
      <c r="G567" s="73"/>
      <c r="H567" s="73"/>
    </row>
    <row r="568" spans="4:8" x14ac:dyDescent="0.25">
      <c r="D568" s="73"/>
      <c r="E568" s="73"/>
      <c r="F568" s="73"/>
      <c r="G568" s="73"/>
      <c r="H568" s="73"/>
    </row>
    <row r="569" spans="4:8" x14ac:dyDescent="0.25">
      <c r="D569" s="73"/>
      <c r="E569" s="73"/>
      <c r="F569" s="73"/>
      <c r="G569" s="73"/>
      <c r="H569" s="73"/>
    </row>
    <row r="570" spans="4:8" x14ac:dyDescent="0.25">
      <c r="D570" s="73"/>
      <c r="E570" s="73"/>
      <c r="F570" s="73"/>
      <c r="G570" s="73"/>
      <c r="H570" s="73"/>
    </row>
    <row r="571" spans="4:8" x14ac:dyDescent="0.25">
      <c r="D571" s="73"/>
      <c r="E571" s="73"/>
      <c r="F571" s="73"/>
      <c r="G571" s="73"/>
      <c r="H571" s="73"/>
    </row>
    <row r="572" spans="4:8" x14ac:dyDescent="0.25">
      <c r="D572" s="73"/>
      <c r="E572" s="73"/>
      <c r="F572" s="73"/>
      <c r="G572" s="73"/>
      <c r="H572" s="73"/>
    </row>
    <row r="573" spans="4:8" x14ac:dyDescent="0.25">
      <c r="D573" s="73"/>
      <c r="E573" s="73"/>
      <c r="F573" s="73"/>
      <c r="G573" s="73"/>
      <c r="H573" s="73"/>
    </row>
    <row r="574" spans="4:8" x14ac:dyDescent="0.25">
      <c r="D574" s="73"/>
      <c r="E574" s="73"/>
      <c r="F574" s="73"/>
      <c r="G574" s="73"/>
      <c r="H574" s="73"/>
    </row>
    <row r="575" spans="4:8" x14ac:dyDescent="0.25">
      <c r="D575" s="73"/>
      <c r="E575" s="73"/>
      <c r="F575" s="73"/>
      <c r="G575" s="73"/>
      <c r="H575" s="73"/>
    </row>
    <row r="576" spans="4:8" x14ac:dyDescent="0.25">
      <c r="D576" s="73"/>
      <c r="E576" s="73"/>
      <c r="F576" s="73"/>
      <c r="G576" s="73"/>
      <c r="H576" s="73"/>
    </row>
    <row r="577" spans="4:8" x14ac:dyDescent="0.25">
      <c r="D577" s="73"/>
      <c r="E577" s="73"/>
      <c r="F577" s="73"/>
      <c r="G577" s="73"/>
      <c r="H577" s="73"/>
    </row>
    <row r="578" spans="4:8" x14ac:dyDescent="0.25">
      <c r="D578" s="73"/>
      <c r="E578" s="73"/>
      <c r="F578" s="73"/>
      <c r="G578" s="73"/>
      <c r="H578" s="73"/>
    </row>
    <row r="579" spans="4:8" x14ac:dyDescent="0.25">
      <c r="D579" s="73"/>
      <c r="E579" s="73"/>
      <c r="F579" s="73"/>
      <c r="G579" s="73"/>
      <c r="H579" s="73"/>
    </row>
    <row r="580" spans="4:8" x14ac:dyDescent="0.25">
      <c r="D580" s="73"/>
      <c r="E580" s="73"/>
      <c r="F580" s="73"/>
      <c r="G580" s="73"/>
      <c r="H580" s="73"/>
    </row>
    <row r="581" spans="4:8" x14ac:dyDescent="0.25">
      <c r="D581" s="73"/>
      <c r="E581" s="73"/>
      <c r="F581" s="73"/>
      <c r="G581" s="73"/>
      <c r="H581" s="73"/>
    </row>
    <row r="582" spans="4:8" x14ac:dyDescent="0.25">
      <c r="D582" s="73"/>
      <c r="E582" s="73"/>
      <c r="F582" s="73"/>
      <c r="G582" s="73"/>
      <c r="H582" s="73"/>
    </row>
    <row r="583" spans="4:8" x14ac:dyDescent="0.25">
      <c r="D583" s="73"/>
      <c r="E583" s="73"/>
      <c r="F583" s="73"/>
      <c r="G583" s="73"/>
      <c r="H583" s="73"/>
    </row>
    <row r="584" spans="4:8" x14ac:dyDescent="0.25">
      <c r="D584" s="73"/>
      <c r="E584" s="73"/>
      <c r="F584" s="73"/>
      <c r="G584" s="73"/>
      <c r="H584" s="73"/>
    </row>
    <row r="585" spans="4:8" x14ac:dyDescent="0.25">
      <c r="D585" s="73"/>
      <c r="E585" s="73"/>
      <c r="F585" s="73"/>
      <c r="G585" s="73"/>
      <c r="H585" s="73"/>
    </row>
    <row r="586" spans="4:8" x14ac:dyDescent="0.25">
      <c r="D586" s="73"/>
      <c r="E586" s="73"/>
      <c r="F586" s="73"/>
      <c r="G586" s="73"/>
      <c r="H586" s="73"/>
    </row>
    <row r="587" spans="4:8" x14ac:dyDescent="0.25">
      <c r="D587" s="73"/>
      <c r="E587" s="73"/>
      <c r="F587" s="73"/>
      <c r="G587" s="73"/>
      <c r="H587" s="73"/>
    </row>
    <row r="588" spans="4:8" x14ac:dyDescent="0.25">
      <c r="D588" s="73"/>
      <c r="E588" s="73"/>
      <c r="F588" s="73"/>
      <c r="G588" s="73"/>
      <c r="H588" s="73"/>
    </row>
    <row r="589" spans="4:8" x14ac:dyDescent="0.25">
      <c r="D589" s="73"/>
      <c r="E589" s="73"/>
      <c r="F589" s="73"/>
      <c r="G589" s="73"/>
      <c r="H589" s="73"/>
    </row>
    <row r="590" spans="4:8" x14ac:dyDescent="0.25">
      <c r="D590" s="73"/>
      <c r="E590" s="73"/>
      <c r="F590" s="73"/>
      <c r="G590" s="73"/>
      <c r="H590" s="73"/>
    </row>
    <row r="591" spans="4:8" x14ac:dyDescent="0.25">
      <c r="D591" s="73"/>
      <c r="E591" s="73"/>
      <c r="F591" s="73"/>
      <c r="G591" s="73"/>
      <c r="H591" s="73"/>
    </row>
    <row r="592" spans="4:8" x14ac:dyDescent="0.25">
      <c r="D592" s="73"/>
      <c r="E592" s="73"/>
      <c r="F592" s="73"/>
      <c r="G592" s="73"/>
      <c r="H592" s="73"/>
    </row>
    <row r="593" spans="4:8" x14ac:dyDescent="0.25">
      <c r="D593" s="73"/>
      <c r="E593" s="73"/>
      <c r="F593" s="73"/>
      <c r="G593" s="73"/>
      <c r="H593" s="73"/>
    </row>
    <row r="594" spans="4:8" x14ac:dyDescent="0.25">
      <c r="D594" s="73"/>
      <c r="E594" s="73"/>
      <c r="F594" s="73"/>
      <c r="G594" s="73"/>
      <c r="H594" s="73"/>
    </row>
    <row r="595" spans="4:8" x14ac:dyDescent="0.25">
      <c r="D595" s="73"/>
      <c r="E595" s="73"/>
      <c r="F595" s="73"/>
      <c r="G595" s="73"/>
      <c r="H595" s="73"/>
    </row>
    <row r="596" spans="4:8" x14ac:dyDescent="0.25">
      <c r="D596" s="73"/>
      <c r="E596" s="73"/>
      <c r="F596" s="73"/>
      <c r="G596" s="73"/>
      <c r="H596" s="73"/>
    </row>
    <row r="597" spans="4:8" x14ac:dyDescent="0.25">
      <c r="D597" s="73"/>
      <c r="E597" s="73"/>
      <c r="F597" s="73"/>
      <c r="G597" s="73"/>
      <c r="H597" s="73"/>
    </row>
    <row r="598" spans="4:8" x14ac:dyDescent="0.25">
      <c r="D598" s="73"/>
      <c r="E598" s="73"/>
      <c r="F598" s="73"/>
      <c r="G598" s="73"/>
      <c r="H598" s="73"/>
    </row>
    <row r="599" spans="4:8" x14ac:dyDescent="0.25">
      <c r="D599" s="73"/>
      <c r="E599" s="73"/>
      <c r="F599" s="73"/>
      <c r="G599" s="73"/>
      <c r="H599" s="73"/>
    </row>
    <row r="600" spans="4:8" x14ac:dyDescent="0.25">
      <c r="D600" s="73"/>
      <c r="E600" s="73"/>
      <c r="F600" s="73"/>
      <c r="G600" s="73"/>
      <c r="H600" s="73"/>
    </row>
    <row r="601" spans="4:8" x14ac:dyDescent="0.25">
      <c r="D601" s="73"/>
      <c r="E601" s="73"/>
      <c r="F601" s="73"/>
      <c r="G601" s="73"/>
      <c r="H601" s="73"/>
    </row>
    <row r="602" spans="4:8" x14ac:dyDescent="0.25">
      <c r="D602" s="73"/>
      <c r="E602" s="73"/>
      <c r="F602" s="73"/>
      <c r="G602" s="73"/>
      <c r="H602" s="73"/>
    </row>
    <row r="603" spans="4:8" x14ac:dyDescent="0.25">
      <c r="D603" s="73"/>
      <c r="E603" s="73"/>
      <c r="F603" s="73"/>
      <c r="G603" s="73"/>
      <c r="H603" s="73"/>
    </row>
    <row r="604" spans="4:8" x14ac:dyDescent="0.25">
      <c r="D604" s="73"/>
      <c r="E604" s="73"/>
      <c r="F604" s="73"/>
      <c r="G604" s="73"/>
      <c r="H604" s="73"/>
    </row>
    <row r="605" spans="4:8" x14ac:dyDescent="0.25">
      <c r="D605" s="73"/>
      <c r="E605" s="73"/>
      <c r="F605" s="73"/>
      <c r="G605" s="73"/>
      <c r="H605" s="73"/>
    </row>
    <row r="606" spans="4:8" x14ac:dyDescent="0.25">
      <c r="D606" s="73"/>
      <c r="E606" s="73"/>
      <c r="F606" s="73"/>
      <c r="G606" s="73"/>
      <c r="H606" s="73"/>
    </row>
    <row r="607" spans="4:8" x14ac:dyDescent="0.25">
      <c r="D607" s="73"/>
      <c r="E607" s="73"/>
      <c r="F607" s="73"/>
      <c r="G607" s="73"/>
      <c r="H607" s="73"/>
    </row>
    <row r="608" spans="4:8" x14ac:dyDescent="0.25">
      <c r="D608" s="73"/>
      <c r="E608" s="73"/>
      <c r="F608" s="73"/>
      <c r="G608" s="73"/>
      <c r="H608" s="73"/>
    </row>
    <row r="609" spans="4:8" x14ac:dyDescent="0.25">
      <c r="D609" s="73"/>
      <c r="E609" s="73"/>
      <c r="F609" s="73"/>
      <c r="G609" s="73"/>
      <c r="H609" s="73"/>
    </row>
    <row r="610" spans="4:8" x14ac:dyDescent="0.25">
      <c r="D610" s="73"/>
      <c r="E610" s="73"/>
      <c r="F610" s="73"/>
      <c r="G610" s="73"/>
      <c r="H610" s="73"/>
    </row>
    <row r="611" spans="4:8" x14ac:dyDescent="0.25">
      <c r="D611" s="73"/>
      <c r="E611" s="73"/>
      <c r="F611" s="73"/>
      <c r="G611" s="73"/>
      <c r="H611" s="73"/>
    </row>
  </sheetData>
  <sheetProtection algorithmName="SHA-512" hashValue="fpFisOyvknuVx6Hn/saFwKz+VaMYHBgISO24BMQL6NNEGqV6UrS4g0V9Aa1b3fK9vLkWbTr6mQRzmoyGpFO0nw==" saltValue="edGgQBPhFEJ2lDmebkFrvg==" spinCount="100000" sheet="1" formatCells="0" formatColumns="0" formatRows="0" insertRows="0" deleteRows="0" selectLockedCells="1" pivotTables="0"/>
  <mergeCells count="2">
    <mergeCell ref="A4:G4"/>
    <mergeCell ref="H4:K4"/>
  </mergeCells>
  <conditionalFormatting sqref="H6:J8">
    <cfRule type="cellIs" dxfId="12" priority="3" operator="between">
      <formula>6.01</formula>
      <formula>16</formula>
    </cfRule>
    <cfRule type="cellIs" dxfId="11" priority="4" operator="between">
      <formula>3.01</formula>
      <formula>6</formula>
    </cfRule>
    <cfRule type="cellIs" dxfId="10" priority="5" operator="between">
      <formula>1</formula>
      <formula>3</formula>
    </cfRule>
    <cfRule type="containsBlanks" dxfId="9" priority="6">
      <formula>LEN(TRIM(H6))=0</formula>
    </cfRule>
  </conditionalFormatting>
  <conditionalFormatting sqref="K6:K8">
    <cfRule type="containsText" dxfId="8" priority="1" operator="containsText" text="Incompleto">
      <formula>NOT(ISERROR(SEARCH("Incompleto",K6)))</formula>
    </cfRule>
    <cfRule type="containsText" dxfId="7" priority="2" operator="containsText" text="Completo">
      <formula>NOT(ISERROR(SEARCH("Completo",K6)))</formula>
    </cfRule>
  </conditionalFormatting>
  <dataValidations count="1">
    <dataValidation type="list" allowBlank="1" showInputMessage="1" showErrorMessage="1" sqref="F6:F8" xr:uid="{D9EDE1FD-B654-470C-B44B-C755BF3FE997}">
      <formula1>$F$41:$F$42</formula1>
    </dataValidation>
  </dataValidations>
  <pageMargins left="0.70866141732283472" right="0.70866141732283472" top="0.74803149606299213" bottom="0.74803149606299213" header="0.31496062992125984" footer="0.31496062992125984"/>
  <pageSetup paperSize="8" scale="69"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F1CF-26C0-40A7-B4AC-A7AE2F658197}">
  <sheetPr>
    <pageSetUpPr fitToPage="1"/>
  </sheetPr>
  <dimension ref="B1:Z30"/>
  <sheetViews>
    <sheetView showGridLines="0" topLeftCell="G1" zoomScale="90" zoomScaleNormal="90" zoomScaleSheetLayoutView="30" workbookViewId="0">
      <pane ySplit="9" topLeftCell="A10" activePane="bottomLeft" state="frozen"/>
      <selection pane="bottomLeft" activeCell="N13" sqref="N13"/>
    </sheetView>
  </sheetViews>
  <sheetFormatPr baseColWidth="10" defaultColWidth="8.5703125" defaultRowHeight="12.75" x14ac:dyDescent="0.2"/>
  <cols>
    <col min="1" max="2" width="8.5703125" style="71"/>
    <col min="3" max="3" width="12.5703125" style="71" customWidth="1"/>
    <col min="4" max="4" width="70.7109375" style="71" customWidth="1"/>
    <col min="5" max="5" width="13.42578125" style="71" customWidth="1"/>
    <col min="6" max="6" width="15" style="71" customWidth="1"/>
    <col min="7" max="7" width="14.42578125" style="71" customWidth="1"/>
    <col min="8" max="8" width="12.5703125" style="71" customWidth="1"/>
    <col min="9" max="9" width="58.28515625" style="71" customWidth="1"/>
    <col min="10" max="10" width="27.85546875" style="71" customWidth="1"/>
    <col min="11" max="11" width="23.42578125" style="71" customWidth="1"/>
    <col min="12" max="13" width="28.42578125" style="71" customWidth="1"/>
    <col min="14" max="16" width="14.5703125" style="71" customWidth="1"/>
    <col min="17" max="17" width="64.5703125" style="71" customWidth="1"/>
    <col min="18" max="18" width="14.5703125" style="71" customWidth="1"/>
    <col min="19" max="19" width="20.140625" style="71" customWidth="1"/>
    <col min="20" max="21" width="28.42578125" style="71" customWidth="1"/>
    <col min="22" max="24" width="14.5703125" style="71" customWidth="1"/>
    <col min="25" max="25" width="13.42578125" style="71" customWidth="1"/>
    <col min="26" max="26" width="12.5703125" style="71" customWidth="1"/>
    <col min="27" max="27" width="13.5703125" style="71" customWidth="1"/>
    <col min="28" max="28" width="41.42578125" style="71" customWidth="1"/>
    <col min="29" max="16384" width="8.5703125" style="71"/>
  </cols>
  <sheetData>
    <row r="1" spans="2:26" ht="18.75" x14ac:dyDescent="0.2">
      <c r="B1" s="212" t="s">
        <v>81</v>
      </c>
      <c r="C1" s="212"/>
      <c r="D1" s="212"/>
      <c r="E1" s="212"/>
      <c r="F1" s="212"/>
      <c r="G1" s="212"/>
      <c r="H1" s="212"/>
      <c r="I1" s="212"/>
      <c r="J1" s="75"/>
      <c r="K1" s="108"/>
      <c r="L1" s="108"/>
      <c r="M1" s="108"/>
      <c r="N1" s="108"/>
      <c r="O1" s="108"/>
      <c r="P1" s="108"/>
      <c r="Q1" s="108"/>
      <c r="R1" s="108"/>
      <c r="S1" s="108"/>
      <c r="T1" s="107"/>
    </row>
    <row r="2" spans="2:26" ht="9" customHeight="1" x14ac:dyDescent="0.2">
      <c r="C2" s="75"/>
      <c r="D2" s="76"/>
      <c r="E2" s="75"/>
      <c r="F2" s="75"/>
      <c r="G2" s="75"/>
      <c r="H2" s="75"/>
      <c r="I2" s="75"/>
      <c r="J2" s="75"/>
      <c r="K2" s="108"/>
      <c r="L2" s="108"/>
      <c r="M2" s="127"/>
      <c r="N2" s="127"/>
      <c r="O2" s="127"/>
      <c r="P2" s="127"/>
      <c r="Q2" s="127"/>
      <c r="R2" s="127"/>
      <c r="S2" s="108"/>
      <c r="T2" s="107"/>
    </row>
    <row r="3" spans="2:26" s="93" customFormat="1" ht="47.45" customHeight="1" x14ac:dyDescent="0.2">
      <c r="B3" s="220" t="s">
        <v>268</v>
      </c>
      <c r="C3" s="220"/>
      <c r="D3" s="220"/>
      <c r="E3" s="220"/>
      <c r="F3" s="220"/>
      <c r="G3" s="220"/>
      <c r="H3" s="220"/>
      <c r="I3" s="220"/>
      <c r="J3" s="117"/>
      <c r="K3" s="117"/>
      <c r="L3" s="121"/>
      <c r="M3" s="128"/>
      <c r="N3" s="129" t="s">
        <v>82</v>
      </c>
      <c r="O3" s="129" t="s">
        <v>83</v>
      </c>
      <c r="P3" s="128">
        <v>1</v>
      </c>
      <c r="Q3" s="128">
        <v>-1</v>
      </c>
      <c r="R3" s="162"/>
      <c r="S3" s="120"/>
      <c r="T3" s="120"/>
    </row>
    <row r="4" spans="2:26" s="86" customFormat="1" ht="15.75" x14ac:dyDescent="0.25">
      <c r="B4" s="109" t="s">
        <v>244</v>
      </c>
      <c r="D4" s="118"/>
      <c r="E4" s="113"/>
      <c r="F4" s="119"/>
      <c r="G4" s="113"/>
      <c r="H4" s="113"/>
      <c r="I4" s="118"/>
      <c r="J4" s="118"/>
      <c r="K4" s="160"/>
      <c r="L4" s="117"/>
      <c r="M4" s="129"/>
      <c r="N4" s="129" t="s">
        <v>80</v>
      </c>
      <c r="O4" s="129" t="s">
        <v>84</v>
      </c>
      <c r="P4" s="129">
        <v>2</v>
      </c>
      <c r="Q4" s="129">
        <v>-2</v>
      </c>
      <c r="R4" s="163"/>
      <c r="S4" s="116"/>
      <c r="T4" s="116"/>
    </row>
    <row r="5" spans="2:26" s="110" customFormat="1" ht="15.6" customHeight="1" x14ac:dyDescent="0.2">
      <c r="B5" s="109" t="s">
        <v>188</v>
      </c>
      <c r="D5" s="112"/>
      <c r="E5" s="115"/>
      <c r="F5" s="114"/>
      <c r="G5" s="113"/>
      <c r="H5" s="113"/>
      <c r="I5" s="112"/>
      <c r="J5" s="112"/>
      <c r="K5" s="161"/>
      <c r="L5" s="108"/>
      <c r="M5" s="127"/>
      <c r="N5" s="127"/>
      <c r="O5" s="149" t="s">
        <v>85</v>
      </c>
      <c r="P5" s="127">
        <v>3</v>
      </c>
      <c r="Q5" s="127">
        <v>-3</v>
      </c>
      <c r="R5" s="164"/>
      <c r="S5" s="111"/>
      <c r="T5" s="111"/>
    </row>
    <row r="6" spans="2:26" ht="15" x14ac:dyDescent="0.2">
      <c r="B6" s="109" t="s">
        <v>189</v>
      </c>
      <c r="C6" s="75"/>
      <c r="D6" s="76"/>
      <c r="E6" s="75"/>
      <c r="F6" s="75"/>
      <c r="G6" s="75"/>
      <c r="H6" s="75"/>
      <c r="I6" s="75"/>
      <c r="J6" s="75"/>
      <c r="K6" s="75"/>
      <c r="L6" s="108"/>
      <c r="M6" s="127"/>
      <c r="N6" s="127"/>
      <c r="O6" s="127"/>
      <c r="P6" s="127">
        <v>4</v>
      </c>
      <c r="Q6" s="127">
        <v>-4</v>
      </c>
      <c r="R6" s="108"/>
      <c r="S6" s="108"/>
      <c r="T6" s="107"/>
    </row>
    <row r="7" spans="2:26" x14ac:dyDescent="0.2">
      <c r="C7" s="75"/>
      <c r="D7" s="75"/>
      <c r="E7" s="75"/>
      <c r="F7" s="75"/>
      <c r="G7" s="75"/>
      <c r="H7" s="75"/>
      <c r="I7" s="75"/>
      <c r="J7" s="75"/>
      <c r="K7" s="75"/>
      <c r="L7" s="108"/>
      <c r="M7" s="108"/>
      <c r="N7" s="108"/>
      <c r="O7" s="108"/>
      <c r="P7" s="108"/>
      <c r="Q7" s="108"/>
      <c r="R7" s="108"/>
      <c r="S7" s="108"/>
      <c r="T7" s="107"/>
    </row>
    <row r="8" spans="2:26" ht="26.25" customHeight="1" x14ac:dyDescent="0.2">
      <c r="B8" s="219" t="s">
        <v>86</v>
      </c>
      <c r="C8" s="219"/>
      <c r="D8" s="219"/>
      <c r="E8" s="209" t="s">
        <v>21</v>
      </c>
      <c r="F8" s="214"/>
      <c r="G8" s="215"/>
      <c r="H8" s="216" t="s">
        <v>212</v>
      </c>
      <c r="I8" s="217"/>
      <c r="J8" s="217"/>
      <c r="K8" s="217"/>
      <c r="L8" s="217"/>
      <c r="M8" s="218"/>
      <c r="N8" s="209" t="s">
        <v>25</v>
      </c>
      <c r="O8" s="210"/>
      <c r="P8" s="213"/>
      <c r="Q8" s="216" t="s">
        <v>215</v>
      </c>
      <c r="R8" s="217"/>
      <c r="S8" s="217"/>
      <c r="T8" s="217"/>
      <c r="U8" s="218"/>
      <c r="V8" s="209" t="s">
        <v>87</v>
      </c>
      <c r="W8" s="210"/>
      <c r="X8" s="213"/>
    </row>
    <row r="9" spans="2:26" ht="66.599999999999994" customHeight="1" x14ac:dyDescent="0.2">
      <c r="B9" s="106" t="s">
        <v>88</v>
      </c>
      <c r="C9" s="105" t="s">
        <v>89</v>
      </c>
      <c r="D9" s="105" t="s">
        <v>90</v>
      </c>
      <c r="E9" s="92" t="s">
        <v>91</v>
      </c>
      <c r="F9" s="92" t="s">
        <v>92</v>
      </c>
      <c r="G9" s="92" t="s">
        <v>93</v>
      </c>
      <c r="H9" s="105" t="s">
        <v>94</v>
      </c>
      <c r="I9" s="105" t="s">
        <v>245</v>
      </c>
      <c r="J9" s="105" t="s">
        <v>213</v>
      </c>
      <c r="K9" s="105" t="s">
        <v>95</v>
      </c>
      <c r="L9" s="105" t="s">
        <v>96</v>
      </c>
      <c r="M9" s="105" t="s">
        <v>97</v>
      </c>
      <c r="N9" s="92" t="s">
        <v>98</v>
      </c>
      <c r="O9" s="92" t="s">
        <v>99</v>
      </c>
      <c r="P9" s="92" t="s">
        <v>100</v>
      </c>
      <c r="Q9" s="105" t="s">
        <v>214</v>
      </c>
      <c r="R9" s="105" t="s">
        <v>101</v>
      </c>
      <c r="S9" s="105" t="s">
        <v>216</v>
      </c>
      <c r="T9" s="104" t="s">
        <v>217</v>
      </c>
      <c r="U9" s="104" t="s">
        <v>218</v>
      </c>
      <c r="V9" s="92" t="s">
        <v>102</v>
      </c>
      <c r="W9" s="92" t="s">
        <v>103</v>
      </c>
      <c r="X9" s="92" t="s">
        <v>104</v>
      </c>
    </row>
    <row r="10" spans="2:26" ht="51" customHeight="1" x14ac:dyDescent="0.2">
      <c r="B10" s="102" t="s">
        <v>74</v>
      </c>
      <c r="C10" s="130" t="s">
        <v>105</v>
      </c>
      <c r="D10" s="126" t="s">
        <v>106</v>
      </c>
      <c r="E10" s="96"/>
      <c r="F10" s="96"/>
      <c r="G10" s="101" t="str">
        <f t="shared" ref="G10:G27" si="0">IF(OR(E10="",F10=""),"",E10*F10)</f>
        <v/>
      </c>
      <c r="H10" s="130" t="s">
        <v>107</v>
      </c>
      <c r="I10" s="165" t="s">
        <v>161</v>
      </c>
      <c r="J10" s="100"/>
      <c r="K10" s="99"/>
      <c r="L10" s="99"/>
      <c r="M10" s="99"/>
      <c r="N10" s="98" t="str">
        <f>IF(ISNUMBER(E10),IF(E10+L10&gt;1,E10+L10,1),"")</f>
        <v/>
      </c>
      <c r="O10" s="98" t="str">
        <f>IF(ISNUMBER(F10),IF(F10+M10&gt;1,F10+M10,1),"")</f>
        <v/>
      </c>
      <c r="P10" s="97" t="str">
        <f t="shared" ref="P10:P27" si="1">IF(OR(N10="",O10=""),"",N10*O10)</f>
        <v/>
      </c>
      <c r="Q10" s="100"/>
      <c r="R10" s="100"/>
      <c r="S10" s="167"/>
      <c r="T10" s="96"/>
      <c r="U10" s="96"/>
      <c r="V10" s="84" t="str">
        <f t="shared" ref="V10:V27" si="2">IF(ISNUMBER($N10),IF($N10+T10&gt;1,$N10+T10,1),"")</f>
        <v/>
      </c>
      <c r="W10" s="84" t="str">
        <f t="shared" ref="W10:W27" si="3">IF(ISNUMBER($O10),IF($O10+U10&gt;1,$O10+U10,1),"")</f>
        <v/>
      </c>
      <c r="X10" s="95" t="str">
        <f t="shared" ref="X10:X27" si="4">IF(OR(V10="",W10=""),"",V10*W10)</f>
        <v/>
      </c>
      <c r="Z10" s="147"/>
    </row>
    <row r="11" spans="2:26" ht="48.6" customHeight="1" x14ac:dyDescent="0.2">
      <c r="B11" s="102" t="s">
        <v>74</v>
      </c>
      <c r="C11" s="130" t="s">
        <v>108</v>
      </c>
      <c r="D11" s="126" t="s">
        <v>154</v>
      </c>
      <c r="E11" s="96"/>
      <c r="F11" s="96"/>
      <c r="G11" s="101" t="str">
        <f t="shared" si="0"/>
        <v/>
      </c>
      <c r="H11" s="130" t="s">
        <v>109</v>
      </c>
      <c r="I11" s="165" t="s">
        <v>170</v>
      </c>
      <c r="J11" s="100"/>
      <c r="K11" s="99"/>
      <c r="L11" s="99"/>
      <c r="M11" s="99"/>
      <c r="N11" s="98" t="str">
        <f t="shared" ref="N11:N30" si="5">IF(ISNUMBER(E11),IF(E11+L11&gt;1,E11+L11,1),"")</f>
        <v/>
      </c>
      <c r="O11" s="98" t="str">
        <f t="shared" ref="O11:O12" si="6">IF(ISNUMBER(F11),IF(F11+M11&gt;1,F11+M11,1),"")</f>
        <v/>
      </c>
      <c r="P11" s="97" t="str">
        <f t="shared" ref="P11:P12" si="7">IF(OR(N11="",O11=""),"",N11*O11)</f>
        <v/>
      </c>
      <c r="Q11" s="100"/>
      <c r="R11" s="100"/>
      <c r="S11" s="167"/>
      <c r="T11" s="96"/>
      <c r="U11" s="96"/>
      <c r="V11" s="84" t="str">
        <f t="shared" ref="V11:V12" si="8">IF(ISNUMBER($N11),IF($N11+T11&gt;1,$N11+T11,1),"")</f>
        <v/>
      </c>
      <c r="W11" s="84" t="str">
        <f t="shared" ref="W11:W12" si="9">IF(ISNUMBER($O11),IF($O11+U11&gt;1,$O11+U11,1),"")</f>
        <v/>
      </c>
      <c r="X11" s="95" t="str">
        <f t="shared" ref="X11:X12" si="10">IF(OR(V11="",W11=""),"",V11*W11)</f>
        <v/>
      </c>
      <c r="Z11" s="147"/>
    </row>
    <row r="12" spans="2:26" ht="46.15" customHeight="1" x14ac:dyDescent="0.2">
      <c r="B12" s="102" t="s">
        <v>74</v>
      </c>
      <c r="C12" s="130" t="s">
        <v>110</v>
      </c>
      <c r="D12" s="126" t="s">
        <v>171</v>
      </c>
      <c r="E12" s="96"/>
      <c r="F12" s="96"/>
      <c r="G12" s="101" t="str">
        <f t="shared" si="0"/>
        <v/>
      </c>
      <c r="H12" s="130" t="s">
        <v>111</v>
      </c>
      <c r="I12" s="165" t="s">
        <v>172</v>
      </c>
      <c r="J12" s="100"/>
      <c r="K12" s="99"/>
      <c r="L12" s="99"/>
      <c r="M12" s="99"/>
      <c r="N12" s="98" t="str">
        <f t="shared" si="5"/>
        <v/>
      </c>
      <c r="O12" s="98" t="str">
        <f t="shared" si="6"/>
        <v/>
      </c>
      <c r="P12" s="97" t="str">
        <f t="shared" si="7"/>
        <v/>
      </c>
      <c r="Q12" s="100"/>
      <c r="R12" s="100"/>
      <c r="S12" s="167"/>
      <c r="T12" s="96"/>
      <c r="U12" s="96"/>
      <c r="V12" s="84" t="str">
        <f t="shared" si="8"/>
        <v/>
      </c>
      <c r="W12" s="84" t="str">
        <f t="shared" si="9"/>
        <v/>
      </c>
      <c r="X12" s="95" t="str">
        <f t="shared" si="10"/>
        <v/>
      </c>
      <c r="Z12" s="147"/>
    </row>
    <row r="13" spans="2:26" ht="126" customHeight="1" x14ac:dyDescent="0.2">
      <c r="B13" s="102" t="s">
        <v>74</v>
      </c>
      <c r="C13" s="130" t="s">
        <v>112</v>
      </c>
      <c r="D13" s="126" t="s">
        <v>148</v>
      </c>
      <c r="E13" s="96"/>
      <c r="F13" s="96"/>
      <c r="G13" s="101" t="str">
        <f t="shared" si="0"/>
        <v/>
      </c>
      <c r="H13" s="130" t="s">
        <v>113</v>
      </c>
      <c r="I13" s="165" t="s">
        <v>162</v>
      </c>
      <c r="J13" s="100"/>
      <c r="K13" s="99"/>
      <c r="L13" s="99"/>
      <c r="M13" s="99"/>
      <c r="N13" s="98" t="str">
        <f t="shared" si="5"/>
        <v/>
      </c>
      <c r="O13" s="98" t="str">
        <f t="shared" ref="O13:O27" si="11">IF(ISNUMBER(F13),IF(F13+M13&gt;1,F13+M13,1),"")</f>
        <v/>
      </c>
      <c r="P13" s="97" t="str">
        <f t="shared" si="1"/>
        <v/>
      </c>
      <c r="Q13" s="100"/>
      <c r="R13" s="100"/>
      <c r="S13" s="167"/>
      <c r="T13" s="96"/>
      <c r="U13" s="96"/>
      <c r="V13" s="84" t="str">
        <f t="shared" si="2"/>
        <v/>
      </c>
      <c r="W13" s="84" t="str">
        <f t="shared" si="3"/>
        <v/>
      </c>
      <c r="X13" s="95" t="str">
        <f t="shared" si="4"/>
        <v/>
      </c>
      <c r="Z13" s="147"/>
    </row>
    <row r="14" spans="2:26" ht="48" customHeight="1" x14ac:dyDescent="0.2">
      <c r="B14" s="102" t="s">
        <v>74</v>
      </c>
      <c r="C14" s="130" t="s">
        <v>114</v>
      </c>
      <c r="D14" s="126" t="s">
        <v>149</v>
      </c>
      <c r="E14" s="96"/>
      <c r="F14" s="96"/>
      <c r="G14" s="101" t="str">
        <f t="shared" si="0"/>
        <v/>
      </c>
      <c r="H14" s="130" t="s">
        <v>115</v>
      </c>
      <c r="I14" s="165" t="s">
        <v>173</v>
      </c>
      <c r="J14" s="100"/>
      <c r="K14" s="99"/>
      <c r="L14" s="99"/>
      <c r="M14" s="99"/>
      <c r="N14" s="98" t="str">
        <f t="shared" si="5"/>
        <v/>
      </c>
      <c r="O14" s="98" t="str">
        <f t="shared" si="11"/>
        <v/>
      </c>
      <c r="P14" s="97" t="str">
        <f t="shared" si="1"/>
        <v/>
      </c>
      <c r="Q14" s="100"/>
      <c r="R14" s="100"/>
      <c r="S14" s="167"/>
      <c r="T14" s="96"/>
      <c r="U14" s="96"/>
      <c r="V14" s="84" t="str">
        <f t="shared" si="2"/>
        <v/>
      </c>
      <c r="W14" s="84" t="str">
        <f t="shared" si="3"/>
        <v/>
      </c>
      <c r="X14" s="95" t="str">
        <f t="shared" si="4"/>
        <v/>
      </c>
      <c r="Z14" s="147"/>
    </row>
    <row r="15" spans="2:26" ht="36" x14ac:dyDescent="0.2">
      <c r="B15" s="102" t="s">
        <v>74</v>
      </c>
      <c r="C15" s="130" t="s">
        <v>116</v>
      </c>
      <c r="D15" s="126" t="s">
        <v>150</v>
      </c>
      <c r="E15" s="96"/>
      <c r="F15" s="96"/>
      <c r="G15" s="101" t="str">
        <f t="shared" si="0"/>
        <v/>
      </c>
      <c r="H15" s="130" t="s">
        <v>117</v>
      </c>
      <c r="I15" s="165" t="s">
        <v>163</v>
      </c>
      <c r="J15" s="100"/>
      <c r="K15" s="99"/>
      <c r="L15" s="99"/>
      <c r="M15" s="99"/>
      <c r="N15" s="98" t="str">
        <f t="shared" si="5"/>
        <v/>
      </c>
      <c r="O15" s="98" t="str">
        <f t="shared" si="11"/>
        <v/>
      </c>
      <c r="P15" s="97" t="str">
        <f t="shared" si="1"/>
        <v/>
      </c>
      <c r="Q15" s="100"/>
      <c r="R15" s="100"/>
      <c r="S15" s="167"/>
      <c r="T15" s="96"/>
      <c r="U15" s="96"/>
      <c r="V15" s="84" t="str">
        <f t="shared" si="2"/>
        <v/>
      </c>
      <c r="W15" s="84" t="str">
        <f t="shared" si="3"/>
        <v/>
      </c>
      <c r="X15" s="95" t="str">
        <f t="shared" si="4"/>
        <v/>
      </c>
      <c r="Z15" s="147"/>
    </row>
    <row r="16" spans="2:26" ht="48" x14ac:dyDescent="0.2">
      <c r="B16" s="102" t="s">
        <v>74</v>
      </c>
      <c r="C16" s="130" t="s">
        <v>124</v>
      </c>
      <c r="D16" s="103" t="s">
        <v>156</v>
      </c>
      <c r="E16" s="96"/>
      <c r="F16" s="96"/>
      <c r="G16" s="101" t="str">
        <f>IF(OR(E16="",F16=""),"",E16*F16)</f>
        <v/>
      </c>
      <c r="H16" s="130" t="s">
        <v>125</v>
      </c>
      <c r="I16" s="165" t="s">
        <v>174</v>
      </c>
      <c r="J16" s="100"/>
      <c r="K16" s="99"/>
      <c r="L16" s="99"/>
      <c r="M16" s="99"/>
      <c r="N16" s="98" t="str">
        <f t="shared" si="5"/>
        <v/>
      </c>
      <c r="O16" s="98" t="str">
        <f t="shared" ref="O16:O18" si="12">IF(ISNUMBER(F16),IF(F16+M16&gt;1,F16+M16,1),"")</f>
        <v/>
      </c>
      <c r="P16" s="97" t="str">
        <f t="shared" ref="P16:P18" si="13">IF(OR(N16="",O16=""),"",N16*O16)</f>
        <v/>
      </c>
      <c r="Q16" s="100"/>
      <c r="R16" s="100"/>
      <c r="S16" s="167"/>
      <c r="T16" s="96"/>
      <c r="U16" s="96"/>
      <c r="V16" s="84" t="str">
        <f t="shared" ref="V16:V18" si="14">IF(ISNUMBER($N16),IF($N16+T16&gt;1,$N16+T16,1),"")</f>
        <v/>
      </c>
      <c r="W16" s="84" t="str">
        <f t="shared" ref="W16:W18" si="15">IF(ISNUMBER($O16),IF($O16+U16&gt;1,$O16+U16,1),"")</f>
        <v/>
      </c>
      <c r="X16" s="95" t="str">
        <f t="shared" ref="X16:X18" si="16">IF(OR(V16="",W16=""),"",V16*W16)</f>
        <v/>
      </c>
      <c r="Z16" s="147"/>
    </row>
    <row r="17" spans="2:26" ht="60" x14ac:dyDescent="0.2">
      <c r="B17" s="102" t="s">
        <v>74</v>
      </c>
      <c r="C17" s="130" t="s">
        <v>126</v>
      </c>
      <c r="D17" s="103" t="s">
        <v>151</v>
      </c>
      <c r="E17" s="96"/>
      <c r="F17" s="96"/>
      <c r="G17" s="101" t="str">
        <f>IF(OR(E17="",F17=""),"",E17*F17)</f>
        <v/>
      </c>
      <c r="H17" s="130" t="s">
        <v>127</v>
      </c>
      <c r="I17" s="165" t="s">
        <v>174</v>
      </c>
      <c r="J17" s="100"/>
      <c r="K17" s="99"/>
      <c r="L17" s="99"/>
      <c r="M17" s="99"/>
      <c r="N17" s="98" t="str">
        <f t="shared" si="5"/>
        <v/>
      </c>
      <c r="O17" s="98" t="str">
        <f t="shared" si="12"/>
        <v/>
      </c>
      <c r="P17" s="97" t="str">
        <f t="shared" si="13"/>
        <v/>
      </c>
      <c r="Q17" s="100"/>
      <c r="R17" s="100"/>
      <c r="S17" s="167"/>
      <c r="T17" s="96"/>
      <c r="U17" s="96"/>
      <c r="V17" s="84" t="str">
        <f t="shared" si="14"/>
        <v/>
      </c>
      <c r="W17" s="84" t="str">
        <f t="shared" si="15"/>
        <v/>
      </c>
      <c r="X17" s="95" t="str">
        <f t="shared" si="16"/>
        <v/>
      </c>
      <c r="Z17" s="147"/>
    </row>
    <row r="18" spans="2:26" ht="72" x14ac:dyDescent="0.2">
      <c r="B18" s="102" t="s">
        <v>74</v>
      </c>
      <c r="C18" s="130" t="s">
        <v>128</v>
      </c>
      <c r="D18" s="126" t="s">
        <v>199</v>
      </c>
      <c r="E18" s="96"/>
      <c r="F18" s="96"/>
      <c r="G18" s="101" t="str">
        <f>IF(OR(E18="",F18=""),"",E18*F18)</f>
        <v/>
      </c>
      <c r="H18" s="130" t="s">
        <v>129</v>
      </c>
      <c r="I18" s="165" t="s">
        <v>164</v>
      </c>
      <c r="J18" s="100"/>
      <c r="K18" s="99"/>
      <c r="L18" s="99"/>
      <c r="M18" s="99"/>
      <c r="N18" s="98" t="str">
        <f t="shared" si="5"/>
        <v/>
      </c>
      <c r="O18" s="98" t="str">
        <f t="shared" si="12"/>
        <v/>
      </c>
      <c r="P18" s="97" t="str">
        <f t="shared" si="13"/>
        <v/>
      </c>
      <c r="Q18" s="100"/>
      <c r="R18" s="100"/>
      <c r="S18" s="167"/>
      <c r="T18" s="96"/>
      <c r="U18" s="96"/>
      <c r="V18" s="84" t="str">
        <f t="shared" si="14"/>
        <v/>
      </c>
      <c r="W18" s="84" t="str">
        <f t="shared" si="15"/>
        <v/>
      </c>
      <c r="X18" s="95" t="str">
        <f t="shared" si="16"/>
        <v/>
      </c>
      <c r="Z18" s="147"/>
    </row>
    <row r="19" spans="2:26" ht="46.7" customHeight="1" x14ac:dyDescent="0.2">
      <c r="B19" s="102" t="s">
        <v>74</v>
      </c>
      <c r="C19" s="130" t="s">
        <v>130</v>
      </c>
      <c r="D19" s="103" t="s">
        <v>200</v>
      </c>
      <c r="E19" s="96"/>
      <c r="F19" s="96"/>
      <c r="G19" s="101" t="str">
        <f t="shared" si="0"/>
        <v/>
      </c>
      <c r="H19" s="130" t="s">
        <v>131</v>
      </c>
      <c r="I19" s="165" t="s">
        <v>165</v>
      </c>
      <c r="J19" s="100"/>
      <c r="K19" s="99"/>
      <c r="L19" s="99"/>
      <c r="M19" s="99"/>
      <c r="N19" s="98" t="str">
        <f t="shared" si="5"/>
        <v/>
      </c>
      <c r="O19" s="98" t="str">
        <f t="shared" si="11"/>
        <v/>
      </c>
      <c r="P19" s="97" t="str">
        <f t="shared" si="1"/>
        <v/>
      </c>
      <c r="Q19" s="100"/>
      <c r="R19" s="100"/>
      <c r="S19" s="167"/>
      <c r="T19" s="96"/>
      <c r="U19" s="96"/>
      <c r="V19" s="84" t="str">
        <f t="shared" si="2"/>
        <v/>
      </c>
      <c r="W19" s="84" t="str">
        <f t="shared" si="3"/>
        <v/>
      </c>
      <c r="X19" s="95" t="str">
        <f t="shared" si="4"/>
        <v/>
      </c>
      <c r="Z19" s="147"/>
    </row>
    <row r="20" spans="2:26" ht="97.35" customHeight="1" x14ac:dyDescent="0.2">
      <c r="B20" s="102" t="s">
        <v>74</v>
      </c>
      <c r="C20" s="130" t="s">
        <v>142</v>
      </c>
      <c r="D20" s="103" t="s">
        <v>157</v>
      </c>
      <c r="E20" s="96"/>
      <c r="F20" s="96"/>
      <c r="G20" s="101" t="str">
        <f t="shared" si="0"/>
        <v/>
      </c>
      <c r="H20" s="130" t="s">
        <v>144</v>
      </c>
      <c r="I20" s="165" t="s">
        <v>166</v>
      </c>
      <c r="J20" s="100"/>
      <c r="K20" s="99"/>
      <c r="L20" s="99"/>
      <c r="M20" s="99"/>
      <c r="N20" s="98" t="str">
        <f t="shared" si="5"/>
        <v/>
      </c>
      <c r="O20" s="98" t="str">
        <f t="shared" si="11"/>
        <v/>
      </c>
      <c r="P20" s="97" t="str">
        <f t="shared" si="1"/>
        <v/>
      </c>
      <c r="Q20" s="100"/>
      <c r="R20" s="100"/>
      <c r="S20" s="167"/>
      <c r="T20" s="96"/>
      <c r="U20" s="96"/>
      <c r="V20" s="84" t="str">
        <f t="shared" si="2"/>
        <v/>
      </c>
      <c r="W20" s="84" t="str">
        <f t="shared" si="3"/>
        <v/>
      </c>
      <c r="X20" s="95" t="str">
        <f t="shared" si="4"/>
        <v/>
      </c>
      <c r="Z20" s="147"/>
    </row>
    <row r="21" spans="2:26" ht="52.15" customHeight="1" x14ac:dyDescent="0.2">
      <c r="B21" s="102" t="s">
        <v>74</v>
      </c>
      <c r="C21" s="130" t="s">
        <v>136</v>
      </c>
      <c r="D21" s="103" t="s">
        <v>175</v>
      </c>
      <c r="E21" s="96"/>
      <c r="F21" s="96"/>
      <c r="G21" s="101" t="str">
        <f t="shared" si="0"/>
        <v/>
      </c>
      <c r="H21" s="130" t="s">
        <v>137</v>
      </c>
      <c r="I21" s="165" t="s">
        <v>176</v>
      </c>
      <c r="J21" s="100"/>
      <c r="K21" s="99"/>
      <c r="L21" s="99"/>
      <c r="M21" s="99"/>
      <c r="N21" s="98" t="str">
        <f t="shared" si="5"/>
        <v/>
      </c>
      <c r="O21" s="98" t="str">
        <f t="shared" si="11"/>
        <v/>
      </c>
      <c r="P21" s="97" t="str">
        <f t="shared" si="1"/>
        <v/>
      </c>
      <c r="Q21" s="100"/>
      <c r="R21" s="100"/>
      <c r="S21" s="167"/>
      <c r="T21" s="96"/>
      <c r="U21" s="96"/>
      <c r="V21" s="84" t="str">
        <f t="shared" si="2"/>
        <v/>
      </c>
      <c r="W21" s="84" t="str">
        <f t="shared" si="3"/>
        <v/>
      </c>
      <c r="X21" s="95" t="str">
        <f t="shared" si="4"/>
        <v/>
      </c>
      <c r="Z21" s="147"/>
    </row>
    <row r="22" spans="2:26" ht="52.15" customHeight="1" x14ac:dyDescent="0.2">
      <c r="B22" s="102" t="s">
        <v>74</v>
      </c>
      <c r="C22" s="130" t="s">
        <v>118</v>
      </c>
      <c r="D22" s="103" t="s">
        <v>155</v>
      </c>
      <c r="E22" s="96"/>
      <c r="F22" s="96"/>
      <c r="G22" s="101" t="str">
        <f>IF(OR(E22="",F22=""),"",E22*F22)</f>
        <v/>
      </c>
      <c r="H22" s="130" t="s">
        <v>119</v>
      </c>
      <c r="I22" s="165" t="s">
        <v>167</v>
      </c>
      <c r="J22" s="100"/>
      <c r="K22" s="99"/>
      <c r="L22" s="99"/>
      <c r="M22" s="99"/>
      <c r="N22" s="98" t="str">
        <f t="shared" si="5"/>
        <v/>
      </c>
      <c r="O22" s="98" t="str">
        <f t="shared" ref="O22:O23" si="17">IF(ISNUMBER(F22),IF(F22+M22&gt;1,F22+M22,1),"")</f>
        <v/>
      </c>
      <c r="P22" s="97" t="str">
        <f t="shared" ref="P22:P23" si="18">IF(OR(N22="",O22=""),"",N22*O22)</f>
        <v/>
      </c>
      <c r="Q22" s="100"/>
      <c r="R22" s="100"/>
      <c r="S22" s="167"/>
      <c r="T22" s="96"/>
      <c r="U22" s="96"/>
      <c r="V22" s="84" t="str">
        <f t="shared" ref="V22:V23" si="19">IF(ISNUMBER($N22),IF($N22+T22&gt;1,$N22+T22,1),"")</f>
        <v/>
      </c>
      <c r="W22" s="84" t="str">
        <f t="shared" ref="W22:W23" si="20">IF(ISNUMBER($O22),IF($O22+U22&gt;1,$O22+U22,1),"")</f>
        <v/>
      </c>
      <c r="X22" s="95" t="str">
        <f t="shared" ref="X22:X23" si="21">IF(OR(V22="",W22=""),"",V22*W22)</f>
        <v/>
      </c>
      <c r="Z22" s="147"/>
    </row>
    <row r="23" spans="2:26" ht="73.900000000000006" customHeight="1" x14ac:dyDescent="0.2">
      <c r="B23" s="102" t="s">
        <v>74</v>
      </c>
      <c r="C23" s="130" t="s">
        <v>120</v>
      </c>
      <c r="D23" s="103" t="s">
        <v>152</v>
      </c>
      <c r="E23" s="96"/>
      <c r="F23" s="96"/>
      <c r="G23" s="101" t="str">
        <f>IF(OR(E23="",F23=""),"",E23*F23)</f>
        <v/>
      </c>
      <c r="H23" s="130" t="s">
        <v>121</v>
      </c>
      <c r="I23" s="165" t="s">
        <v>168</v>
      </c>
      <c r="J23" s="100"/>
      <c r="K23" s="99"/>
      <c r="L23" s="99"/>
      <c r="M23" s="99"/>
      <c r="N23" s="98" t="str">
        <f t="shared" si="5"/>
        <v/>
      </c>
      <c r="O23" s="98" t="str">
        <f t="shared" si="17"/>
        <v/>
      </c>
      <c r="P23" s="97" t="str">
        <f t="shared" si="18"/>
        <v/>
      </c>
      <c r="Q23" s="100"/>
      <c r="R23" s="100"/>
      <c r="S23" s="167"/>
      <c r="T23" s="96"/>
      <c r="U23" s="96"/>
      <c r="V23" s="84" t="str">
        <f t="shared" si="19"/>
        <v/>
      </c>
      <c r="W23" s="84" t="str">
        <f t="shared" si="20"/>
        <v/>
      </c>
      <c r="X23" s="95" t="str">
        <f t="shared" si="21"/>
        <v/>
      </c>
      <c r="Z23" s="147"/>
    </row>
    <row r="24" spans="2:26" ht="73.900000000000006" customHeight="1" x14ac:dyDescent="0.2">
      <c r="B24" s="102" t="s">
        <v>74</v>
      </c>
      <c r="C24" s="130" t="s">
        <v>122</v>
      </c>
      <c r="D24" s="103" t="s">
        <v>177</v>
      </c>
      <c r="E24" s="96"/>
      <c r="F24" s="96"/>
      <c r="G24" s="101" t="str">
        <f>IF(OR(E24="",F24=""),"",E24*F24)</f>
        <v/>
      </c>
      <c r="H24" s="130" t="s">
        <v>123</v>
      </c>
      <c r="I24" s="165" t="s">
        <v>178</v>
      </c>
      <c r="J24" s="100"/>
      <c r="K24" s="99"/>
      <c r="L24" s="99"/>
      <c r="M24" s="99"/>
      <c r="N24" s="98" t="str">
        <f t="shared" si="5"/>
        <v/>
      </c>
      <c r="O24" s="98" t="str">
        <f t="shared" ref="O24" si="22">IF(ISNUMBER(F24),IF(F24+M24&gt;1,F24+M24,1),"")</f>
        <v/>
      </c>
      <c r="P24" s="97" t="str">
        <f t="shared" ref="P24" si="23">IF(OR(N24="",O24=""),"",N24*O24)</f>
        <v/>
      </c>
      <c r="Q24" s="100"/>
      <c r="R24" s="100"/>
      <c r="S24" s="167"/>
      <c r="T24" s="96"/>
      <c r="U24" s="96"/>
      <c r="V24" s="84" t="str">
        <f t="shared" ref="V24" si="24">IF(ISNUMBER($N24),IF($N24+T24&gt;1,$N24+T24,1),"")</f>
        <v/>
      </c>
      <c r="W24" s="84" t="str">
        <f t="shared" ref="W24" si="25">IF(ISNUMBER($O24),IF($O24+U24&gt;1,$O24+U24,1),"")</f>
        <v/>
      </c>
      <c r="X24" s="95" t="str">
        <f t="shared" ref="X24" si="26">IF(OR(V24="",W24=""),"",V24*W24)</f>
        <v/>
      </c>
      <c r="Z24" s="147"/>
    </row>
    <row r="25" spans="2:26" ht="70.7" customHeight="1" x14ac:dyDescent="0.2">
      <c r="B25" s="102" t="s">
        <v>74</v>
      </c>
      <c r="C25" s="130" t="s">
        <v>143</v>
      </c>
      <c r="D25" s="103" t="s">
        <v>153</v>
      </c>
      <c r="E25" s="96"/>
      <c r="F25" s="96"/>
      <c r="G25" s="101" t="str">
        <f t="shared" si="0"/>
        <v/>
      </c>
      <c r="H25" s="130" t="s">
        <v>145</v>
      </c>
      <c r="I25" s="165" t="s">
        <v>179</v>
      </c>
      <c r="J25" s="100"/>
      <c r="K25" s="99"/>
      <c r="L25" s="99"/>
      <c r="M25" s="99"/>
      <c r="N25" s="98" t="str">
        <f t="shared" si="5"/>
        <v/>
      </c>
      <c r="O25" s="98" t="str">
        <f t="shared" si="11"/>
        <v/>
      </c>
      <c r="P25" s="97" t="str">
        <f t="shared" si="1"/>
        <v/>
      </c>
      <c r="Q25" s="100"/>
      <c r="R25" s="100"/>
      <c r="S25" s="167"/>
      <c r="T25" s="96"/>
      <c r="U25" s="96"/>
      <c r="V25" s="84" t="str">
        <f t="shared" si="2"/>
        <v/>
      </c>
      <c r="W25" s="84" t="str">
        <f t="shared" si="3"/>
        <v/>
      </c>
      <c r="X25" s="95" t="str">
        <f t="shared" si="4"/>
        <v/>
      </c>
      <c r="Z25" s="147"/>
    </row>
    <row r="26" spans="2:26" ht="65.45" customHeight="1" x14ac:dyDescent="0.2">
      <c r="B26" s="102" t="s">
        <v>74</v>
      </c>
      <c r="C26" s="130" t="s">
        <v>132</v>
      </c>
      <c r="D26" s="103" t="s">
        <v>158</v>
      </c>
      <c r="E26" s="96"/>
      <c r="F26" s="96"/>
      <c r="G26" s="101" t="str">
        <f t="shared" si="0"/>
        <v/>
      </c>
      <c r="H26" s="130" t="s">
        <v>133</v>
      </c>
      <c r="I26" s="165" t="s">
        <v>180</v>
      </c>
      <c r="J26" s="100"/>
      <c r="K26" s="99"/>
      <c r="L26" s="99"/>
      <c r="M26" s="99"/>
      <c r="N26" s="98" t="str">
        <f t="shared" si="5"/>
        <v/>
      </c>
      <c r="O26" s="98" t="str">
        <f t="shared" si="11"/>
        <v/>
      </c>
      <c r="P26" s="97" t="str">
        <f t="shared" si="1"/>
        <v/>
      </c>
      <c r="Q26" s="135"/>
      <c r="R26" s="135"/>
      <c r="S26" s="167"/>
      <c r="T26" s="96"/>
      <c r="U26" s="96"/>
      <c r="V26" s="84" t="str">
        <f t="shared" si="2"/>
        <v/>
      </c>
      <c r="W26" s="84" t="str">
        <f t="shared" si="3"/>
        <v/>
      </c>
      <c r="X26" s="95" t="str">
        <f t="shared" si="4"/>
        <v/>
      </c>
      <c r="Z26" s="147"/>
    </row>
    <row r="27" spans="2:26" ht="48.6" customHeight="1" x14ac:dyDescent="0.2">
      <c r="B27" s="146" t="s">
        <v>74</v>
      </c>
      <c r="C27" s="130" t="s">
        <v>134</v>
      </c>
      <c r="D27" s="103" t="s">
        <v>159</v>
      </c>
      <c r="E27" s="96"/>
      <c r="F27" s="96"/>
      <c r="G27" s="101" t="str">
        <f t="shared" si="0"/>
        <v/>
      </c>
      <c r="H27" s="130" t="s">
        <v>135</v>
      </c>
      <c r="I27" s="165" t="s">
        <v>169</v>
      </c>
      <c r="J27" s="100"/>
      <c r="K27" s="99"/>
      <c r="L27" s="99"/>
      <c r="M27" s="99"/>
      <c r="N27" s="98" t="str">
        <f t="shared" si="5"/>
        <v/>
      </c>
      <c r="O27" s="98" t="str">
        <f t="shared" si="11"/>
        <v/>
      </c>
      <c r="P27" s="97" t="str">
        <f t="shared" si="1"/>
        <v/>
      </c>
      <c r="Q27" s="135"/>
      <c r="R27" s="135"/>
      <c r="S27" s="167"/>
      <c r="T27" s="96"/>
      <c r="U27" s="96"/>
      <c r="V27" s="84" t="str">
        <f t="shared" si="2"/>
        <v/>
      </c>
      <c r="W27" s="84" t="str">
        <f t="shared" si="3"/>
        <v/>
      </c>
      <c r="X27" s="95" t="str">
        <f t="shared" si="4"/>
        <v/>
      </c>
      <c r="Z27" s="147"/>
    </row>
    <row r="28" spans="2:26" ht="54.6" customHeight="1" x14ac:dyDescent="0.2">
      <c r="B28" s="102" t="s">
        <v>74</v>
      </c>
      <c r="C28" s="130" t="s">
        <v>182</v>
      </c>
      <c r="D28" s="126" t="s">
        <v>160</v>
      </c>
      <c r="E28" s="96"/>
      <c r="F28" s="96"/>
      <c r="G28" s="101" t="str">
        <f t="shared" ref="G28:G30" si="27">IF(OR(E28="",F28=""),"",E28*F28)</f>
        <v/>
      </c>
      <c r="H28" s="130" t="s">
        <v>183</v>
      </c>
      <c r="I28" s="165" t="s">
        <v>181</v>
      </c>
      <c r="J28" s="100"/>
      <c r="K28" s="99"/>
      <c r="L28" s="99"/>
      <c r="M28" s="99"/>
      <c r="N28" s="98" t="str">
        <f t="shared" si="5"/>
        <v/>
      </c>
      <c r="O28" s="98" t="str">
        <f t="shared" ref="O28" si="28">IF(ISNUMBER(F28),IF(F28+M28&gt;1,F28+M28,1),"")</f>
        <v/>
      </c>
      <c r="P28" s="97" t="str">
        <f t="shared" ref="P28" si="29">IF(OR(N28="",O28=""),"",N28*O28)</f>
        <v/>
      </c>
      <c r="Q28" s="135"/>
      <c r="R28" s="135"/>
      <c r="S28" s="167"/>
      <c r="T28" s="96"/>
      <c r="U28" s="96"/>
      <c r="V28" s="84" t="str">
        <f t="shared" ref="V28" si="30">IF(ISNUMBER($N28),IF($N28+T28&gt;1,$N28+T28,1),"")</f>
        <v/>
      </c>
      <c r="W28" s="84" t="str">
        <f t="shared" ref="W28" si="31">IF(ISNUMBER($O28),IF($O28+U28&gt;1,$O28+U28,1),"")</f>
        <v/>
      </c>
      <c r="X28" s="95" t="str">
        <f t="shared" ref="X28" si="32">IF(OR(V28="",W28=""),"",V28*W28)</f>
        <v/>
      </c>
      <c r="Z28" s="147"/>
    </row>
    <row r="29" spans="2:26" s="78" customFormat="1" ht="22.15" hidden="1" customHeight="1" x14ac:dyDescent="0.2">
      <c r="B29" s="132" t="s">
        <v>74</v>
      </c>
      <c r="C29" s="133" t="s">
        <v>138</v>
      </c>
      <c r="D29" s="100" t="s">
        <v>139</v>
      </c>
      <c r="E29" s="99"/>
      <c r="F29" s="99"/>
      <c r="G29" s="134" t="str">
        <f t="shared" si="27"/>
        <v/>
      </c>
      <c r="H29" s="133" t="s">
        <v>140</v>
      </c>
      <c r="I29" s="100" t="s">
        <v>141</v>
      </c>
      <c r="J29" s="135"/>
      <c r="K29" s="99"/>
      <c r="L29" s="99"/>
      <c r="M29" s="99"/>
      <c r="N29" s="98" t="str">
        <f t="shared" si="5"/>
        <v/>
      </c>
      <c r="O29" s="136" t="str">
        <f t="shared" ref="O29:O30" si="33">IF(ISNUMBER(F29),IF(F29+M29&gt;1,F29+M29,1),"")</f>
        <v/>
      </c>
      <c r="P29" s="137" t="str">
        <f t="shared" ref="P29:P30" si="34">IF(OR(N29="",O29=""),"",N29*O29)</f>
        <v/>
      </c>
      <c r="Q29" s="100" t="s">
        <v>141</v>
      </c>
      <c r="R29" s="135"/>
      <c r="S29" s="167"/>
      <c r="T29" s="99"/>
      <c r="U29" s="99"/>
      <c r="V29" s="80" t="str">
        <f t="shared" ref="V29:V30" si="35">IF(ISNUMBER($N29),IF($N29+T29&gt;1,$N29+T29,1),"")</f>
        <v/>
      </c>
      <c r="W29" s="80" t="str">
        <f t="shared" ref="W29:W30" si="36">IF(ISNUMBER($O29),IF($O29+U29&gt;1,$O29+U29,1),"")</f>
        <v/>
      </c>
      <c r="X29" s="138" t="str">
        <f t="shared" ref="X29:X30" si="37">IF(OR(V29="",W29=""),"",V29*W29)</f>
        <v/>
      </c>
    </row>
    <row r="30" spans="2:26" s="78" customFormat="1" ht="15" x14ac:dyDescent="0.2">
      <c r="B30" s="132" t="s">
        <v>74</v>
      </c>
      <c r="C30" s="133" t="s">
        <v>138</v>
      </c>
      <c r="D30" s="100" t="s">
        <v>139</v>
      </c>
      <c r="E30" s="99"/>
      <c r="F30" s="99"/>
      <c r="G30" s="134" t="str">
        <f t="shared" si="27"/>
        <v/>
      </c>
      <c r="H30" s="133" t="s">
        <v>140</v>
      </c>
      <c r="I30" s="100" t="s">
        <v>141</v>
      </c>
      <c r="J30" s="135"/>
      <c r="K30" s="99"/>
      <c r="L30" s="99"/>
      <c r="M30" s="99"/>
      <c r="N30" s="98" t="str">
        <f t="shared" si="5"/>
        <v/>
      </c>
      <c r="O30" s="136" t="str">
        <f t="shared" si="33"/>
        <v/>
      </c>
      <c r="P30" s="137" t="str">
        <f t="shared" si="34"/>
        <v/>
      </c>
      <c r="Q30" s="100" t="s">
        <v>141</v>
      </c>
      <c r="R30" s="135"/>
      <c r="S30" s="167"/>
      <c r="T30" s="99"/>
      <c r="U30" s="99"/>
      <c r="V30" s="80" t="str">
        <f t="shared" si="35"/>
        <v/>
      </c>
      <c r="W30" s="80" t="str">
        <f t="shared" si="36"/>
        <v/>
      </c>
      <c r="X30" s="138" t="str">
        <f t="shared" si="37"/>
        <v/>
      </c>
    </row>
  </sheetData>
  <sheetProtection algorithmName="SHA-512" hashValue="kJNKFulvp8IYGDe6EzqJMfgmJJzd5cI5jnuWXAdWZ4dzu9IiIz7VIFvfI9ZOfICV937eHjiUbRlbQK+f8ts8Uw==" saltValue="6os4ZQMvrRVGNfQNXabtVQ==" spinCount="100000" sheet="1" formatCells="0" formatColumns="0" formatRows="0" insertRows="0" deleteRows="0" autoFilter="0" pivotTables="0"/>
  <autoFilter ref="B9:X30" xr:uid="{00000000-0001-0000-0700-000000000000}"/>
  <mergeCells count="8">
    <mergeCell ref="B1:I1"/>
    <mergeCell ref="V8:X8"/>
    <mergeCell ref="E8:G8"/>
    <mergeCell ref="H8:M8"/>
    <mergeCell ref="N8:P8"/>
    <mergeCell ref="Q8:U8"/>
    <mergeCell ref="B8:D8"/>
    <mergeCell ref="B3:I3"/>
  </mergeCells>
  <phoneticPr fontId="41" type="noConversion"/>
  <conditionalFormatting sqref="G10:G30 P10:P30 X10:X30">
    <cfRule type="cellIs" dxfId="6" priority="29" operator="between">
      <formula>8</formula>
      <formula>16</formula>
    </cfRule>
    <cfRule type="cellIs" dxfId="5" priority="30" operator="between">
      <formula>4</formula>
      <formula>7.99</formula>
    </cfRule>
    <cfRule type="cellIs" dxfId="4" priority="31" operator="between">
      <formula>1</formula>
      <formula>3.99</formula>
    </cfRule>
  </conditionalFormatting>
  <conditionalFormatting sqref="G10:G30">
    <cfRule type="containsBlanks" dxfId="3" priority="19">
      <formula>LEN(TRIM(G10))=0</formula>
    </cfRule>
  </conditionalFormatting>
  <conditionalFormatting sqref="K29:K30">
    <cfRule type="containsText" dxfId="2" priority="32" operator="containsText" text="Bajo">
      <formula>NOT(ISERROR(SEARCH("Bajo",K29)))</formula>
    </cfRule>
    <cfRule type="containsText" dxfId="1" priority="33" operator="containsText" text="Medio">
      <formula>NOT(ISERROR(SEARCH("Medio",K29)))</formula>
    </cfRule>
    <cfRule type="containsText" dxfId="0" priority="34" operator="containsText" text="Alto">
      <formula>NOT(ISERROR(SEARCH("Alto",K29)))</formula>
    </cfRule>
  </conditionalFormatting>
  <dataValidations count="5">
    <dataValidation type="list" allowBlank="1" showInputMessage="1" showErrorMessage="1" sqref="E10:F30" xr:uid="{C1917130-40BB-4742-9700-17F58B30D3B4}">
      <formula1>$P$3:$P$6</formula1>
    </dataValidation>
    <dataValidation type="list" allowBlank="1" showInputMessage="1" showErrorMessage="1" sqref="T10:U30 L10:M30" xr:uid="{C8A11525-8594-4550-B812-E863E4111DE1}">
      <formula1>$Q$3:$Q$6</formula1>
    </dataValidation>
    <dataValidation type="list" allowBlank="1" showInputMessage="1" showErrorMessage="1" sqref="K10:K30" xr:uid="{83B3352D-9A17-421B-9FBF-5B6DAEA1E19B}">
      <formula1>$O$3:$O$5</formula1>
    </dataValidation>
    <dataValidation type="list" allowBlank="1" showInputMessage="1" showErrorMessage="1" sqref="J10:J28" xr:uid="{4F238F55-B52C-4E91-93BB-BDE38FF8D7EE}">
      <formula1>$N$3:$N$4</formula1>
    </dataValidation>
    <dataValidation type="date" allowBlank="1" showInputMessage="1" showErrorMessage="1" sqref="S10:S30" xr:uid="{8BC8A46F-E625-44FD-BDA4-131D0780C610}">
      <formula1>44287</formula1>
      <formula2>46022</formula2>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9B54-60F1-4E10-9112-BF0F3647447F}">
  <dimension ref="A1:H2"/>
  <sheetViews>
    <sheetView workbookViewId="0">
      <selection activeCell="J22" sqref="J22"/>
    </sheetView>
  </sheetViews>
  <sheetFormatPr baseColWidth="10" defaultRowHeight="15" x14ac:dyDescent="0.25"/>
  <sheetData>
    <row r="1" spans="1:8" ht="90" x14ac:dyDescent="0.25">
      <c r="A1" s="168" t="s">
        <v>251</v>
      </c>
      <c r="B1" s="168" t="s">
        <v>252</v>
      </c>
      <c r="C1" s="168" t="s">
        <v>253</v>
      </c>
      <c r="D1" s="168" t="s">
        <v>254</v>
      </c>
      <c r="E1" s="168" t="s">
        <v>255</v>
      </c>
      <c r="F1" s="168" t="s">
        <v>256</v>
      </c>
      <c r="G1" s="168" t="s">
        <v>257</v>
      </c>
      <c r="H1" s="168" t="s">
        <v>258</v>
      </c>
    </row>
    <row r="2" spans="1:8" x14ac:dyDescent="0.25">
      <c r="A2" s="169" t="s">
        <v>74</v>
      </c>
      <c r="B2" s="169">
        <f>COUNTIF(Indicador_Riesgo_Ent.Privada!B:B,Método_Gestión_Entid_Privada!A6)-2</f>
        <v>19</v>
      </c>
      <c r="C2" s="169">
        <f>COUNTIFS(Indicador_Riesgo_Ent.Privada!B:B,Método_Gestión_Entid_Privada!A6,Indicador_Riesgo_Ent.Privada!J:J,"Sí")</f>
        <v>0</v>
      </c>
      <c r="D2" s="169">
        <f>COUNTIFS(Indicador_Riesgo_Ent.Privada!B:B,Método_Gestión_Entid_Privada!A6,Indicador_Riesgo_Ent.Privada!J:J,"No")</f>
        <v>0</v>
      </c>
      <c r="E2" s="169">
        <f>B2-C2-D2</f>
        <v>19</v>
      </c>
      <c r="F2" s="169">
        <f>B2 - COUNTIFS(Indicador_Riesgo_Ent.Privada!B:B,Método_Gestión_Entid_Privada!A6,Indicador_Riesgo_Ent.Privada!Q:Q,"")</f>
        <v>0</v>
      </c>
      <c r="G2" s="169">
        <f>IF(AND(D2=B2,F2=0),1,0)</f>
        <v>0</v>
      </c>
      <c r="H2" s="169" t="str">
        <f>IF(OR(E2&lt;&gt;0,G2=1),"Incompleto","Aplica")</f>
        <v>Incompleto</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1C66C5BAC6DAD40AABFAA584D747189" ma:contentTypeVersion="1" ma:contentTypeDescription="Crear nuevo documento." ma:contentTypeScope="" ma:versionID="721de84253732647af39d337347aa3cf">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73CBD9-97CA-4D7B-8EFD-9F5F51315983}">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E01128D3-2B84-4D64-8397-24E5F461C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2BEE5A-C037-47B8-9E46-A0C940AF7E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Introducción</vt:lpstr>
      <vt:lpstr>Resultados</vt:lpstr>
      <vt:lpstr>Método_Gestión_Entid_Privada</vt:lpstr>
      <vt:lpstr>Indicador_Riesgo_Ent.Privada</vt:lpstr>
      <vt:lpstr>Aux</vt:lpstr>
      <vt:lpstr>Introducción!_ftn2</vt:lpstr>
      <vt:lpstr>Indicador_Riesgo_Ent.Privada!Área_de_impresión</vt:lpstr>
      <vt:lpstr>Introducción!Área_de_impresión</vt:lpstr>
      <vt:lpstr>Resultados!Área_de_impresión</vt:lpstr>
      <vt:lpstr>RAN.CAT</vt:lpstr>
      <vt:lpstr>RAN.CET</vt:lpstr>
    </vt:vector>
  </TitlesOfParts>
  <Manager/>
  <Company>Isdefe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Evaluación del riesgo de gestión de hitos y objetivos - Proyectos</dc:title>
  <dc:subject/>
  <dc:creator>SETELECO</dc:creator>
  <cp:keywords/>
  <dc:description/>
  <cp:lastModifiedBy>JAIME GONZALO CIMORRA BLANCO</cp:lastModifiedBy>
  <cp:revision/>
  <dcterms:created xsi:type="dcterms:W3CDTF">2023-03-09T09:18:10Z</dcterms:created>
  <dcterms:modified xsi:type="dcterms:W3CDTF">2026-06-15T14:03:51Z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0x010100D1C66C5BAC6DAD40AABFAA584D747189</vt:lpwstr>
  </property>
  <property fmtid="{D5CDD505-2E9C-101B-9397-08002B2CF9AE}" pid="3" name="MediaServiceImageTags">
    <vt:lpwstr/>
  </property>
  <property fmtid="{D5CDD505-2E9C-101B-9397-08002B2CF9AE}" pid="4" name="Revisada">
    <vt:bool>true</vt:bool>
  </property>
</Properties>
</file>