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updateLinks="never" codeName="ThisWorkbook"/>
  <xr:revisionPtr revIDLastSave="0" documentId="13_ncr:1_{71DEDDB5-8582-4082-BCF9-6B9502CFE4DE}" xr6:coauthVersionLast="47" xr6:coauthVersionMax="47" xr10:uidLastSave="{00000000-0000-0000-0000-000000000000}"/>
  <bookViews>
    <workbookView xWindow="-108" yWindow="-108" windowWidth="23256" windowHeight="12576" tabRatio="767" xr2:uid="{00000000-000D-0000-FFFF-FFFF00000000}"/>
  </bookViews>
  <sheets>
    <sheet name="Introducción" sheetId="2" r:id="rId1"/>
    <sheet name="Resultados" sheetId="128" r:id="rId2"/>
    <sheet name="Métodos_Gestión_Entid_Privada" sheetId="130" r:id="rId3"/>
    <sheet name="Indicador_Riesgo_Ent.Privada" sheetId="131" r:id="rId4"/>
    <sheet name="Aux" sheetId="132" state="hidden" r:id="rId5"/>
  </sheets>
  <definedNames>
    <definedName name="_xlnm._FilterDatabase" localSheetId="3" hidden="1">Indicador_Riesgo_Ent.Privada!$B$9:$X$51</definedName>
    <definedName name="_ftn2" localSheetId="0">Introducción!$A$118</definedName>
    <definedName name="A">#REF!</definedName>
    <definedName name="_xlnm.Print_Area" localSheetId="3">Indicador_Riesgo_Ent.Privada!$B$1:$X$52</definedName>
    <definedName name="_xlnm.Print_Area" localSheetId="1">Resultados!$A$1:$H$41</definedName>
    <definedName name="negative" localSheetId="3">Indicador_Riesgo_Ent.Privada!#REF!</definedName>
    <definedName name="negative">#REF!</definedName>
    <definedName name="positive" localSheetId="3">Indicador_Riesgo_Ent.Privada!#REF!</definedName>
    <definedName name="positive">#REF!</definedName>
    <definedName name="RAN.C.R1">#REF!</definedName>
    <definedName name="RAN.C.R10" localSheetId="3">Indicador_Riesgo_Ent.Privada!#REF!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#REF!</definedName>
    <definedName name="RAN.CD.RX" localSheetId="3">Indicador_Riesgo_Ent.Privada!#REF!</definedName>
    <definedName name="RAN.CD.RX">#REF!</definedName>
    <definedName name="RAN.CP.R1">Indicador_Riesgo_Ent.Privada!$E$10:$F$30</definedName>
    <definedName name="RAN.CP.R5">Indicador_Riesgo_Ent.Privada!$E$33:$F$36</definedName>
    <definedName name="RAN.CP.R6">Indicador_Riesgo_Ent.Privada!$E$39:$F$44</definedName>
    <definedName name="RAN.CP.R7">Indicador_Riesgo_Ent.Privada!$E$47:$F$49</definedName>
    <definedName name="RAN.CP4.CAT">Indicador_Riesgo_Ent.Privada!$Q$10:$Q$30</definedName>
    <definedName name="RAN.CP4.CET">Indicador_Riesgo_Ent.Privada!$J$10:$J$30</definedName>
    <definedName name="RAN.CP5.CAT">Indicador_Riesgo_Ent.Privada!$Q$33:$Q$36</definedName>
    <definedName name="RAN.CP5.CET">Indicador_Riesgo_Ent.Privada!$J$33:$J$36</definedName>
    <definedName name="RAN.CP6.CAT">Indicador_Riesgo_Ent.Privada!$Q$39:$Q$44</definedName>
    <definedName name="RAN.CP6.CET">Indicador_Riesgo_Ent.Privada!$J$39:$J$44</definedName>
    <definedName name="RAN.CP7.CAT">Indicador_Riesgo_Ent.Privada!$Q$47:$Q$49</definedName>
    <definedName name="RAN.CP7.CET">Indicador_Riesgo_Ent.Privada!$J$47:$J$49</definedName>
    <definedName name="RAN.CV.R1">#REF!</definedName>
    <definedName name="RAN.CV.R2">#REF!</definedName>
    <definedName name="RAN.CV.R3">#REF!</definedName>
    <definedName name="RAN.CV.R4">#REF!</definedName>
    <definedName name="RAN.CV.R5">#REF!</definedName>
    <definedName name="RAN.CV.R6" localSheetId="3">Indicador_Riesgo_Ent.Privada!#REF!</definedName>
    <definedName name="RAN.CV.R6">#REF!</definedName>
    <definedName name="RAN.CV.R7">#REF!</definedName>
    <definedName name="RAN.MP.R1">#REF!</definedName>
    <definedName name="RAN.MP.R2">#REF!</definedName>
    <definedName name="RAN.MP.R3">#REF!</definedName>
    <definedName name="RAN.MP.R4">#REF!</definedName>
    <definedName name="RAN.MP.R5">#REF!</definedName>
    <definedName name="RAN.MP.R6">#REF!</definedName>
    <definedName name="RAN.MP.R7" localSheetId="3">Indicador_Riesgo_Ent.Privada!#REF!</definedName>
    <definedName name="RAN.MP.R7">#REF!</definedName>
    <definedName name="RAN.MP.R8">#REF!</definedName>
    <definedName name="RAN.MP.R9">#REF!</definedName>
    <definedName name="RAN.N.R1">#REF!</definedName>
    <definedName name="RAN.N.R2">#REF!</definedName>
    <definedName name="RAN.N.RX" localSheetId="3">Indicador_Riesgo_Ent.Privada!#REF!</definedName>
    <definedName name="RAN.N.RX">#REF!</definedName>
    <definedName name="RAN.PA.R1">#REF!</definedName>
    <definedName name="RAN.PA.R2">#REF!</definedName>
    <definedName name="RAN.PA.R3">#REF!</definedName>
    <definedName name="RAN.PA.R4">#REF!</definedName>
    <definedName name="RAN.PA.R5">#REF!</definedName>
    <definedName name="RAN.PA.R6">#REF!</definedName>
    <definedName name="RAN.PA.R7.1" localSheetId="3">Indicador_Riesgo_Ent.Privada!#REF!</definedName>
    <definedName name="RAN.PA.R7.1">#REF!</definedName>
    <definedName name="RAN.R.11">#REF!</definedName>
    <definedName name="RAN.S.R1">#REF!</definedName>
    <definedName name="RAN.S.R2">#REF!</definedName>
    <definedName name="RAN.S.R3">#REF!</definedName>
    <definedName name="RAN.S.R4">#REF!</definedName>
    <definedName name="RAN.S.R5">#REF!</definedName>
    <definedName name="RAN.S.R6">#REF!</definedName>
    <definedName name="RAN.S.R7">#REF!</definedName>
    <definedName name="RAN.S.R8" localSheetId="3">Indicador_Riesgo_Ent.Privada!$E$10:$F$30</definedName>
    <definedName name="RAN.S.R8">#REF!</definedName>
    <definedName name="RAN.S.R9">#REF!</definedName>
    <definedName name="RAN.SB.R1">#REF!</definedName>
    <definedName name="RAN.SB.R2">#REF!</definedName>
    <definedName name="RAN.SB.R3">#REF!</definedName>
    <definedName name="RAN.SB.R4">#REF!</definedName>
    <definedName name="RAN.SB.R5">#REF!</definedName>
    <definedName name="RANCDRX" localSheetId="3">Indicador_Riesgo_Ent.Privada!#REF!</definedName>
    <definedName name="RANCDRX">#REF!</definedName>
    <definedName name="RANCPR1">Indicador_Riesgo_Ent.Privada!$J$10:$M$30</definedName>
    <definedName name="RANCPR5">Indicador_Riesgo_Ent.Privada!$J$33:$M$36</definedName>
    <definedName name="RANCPR6">Indicador_Riesgo_Ent.Privada!$J$39:$M$44</definedName>
    <definedName name="RANCPR7">Indicador_Riesgo_Ent.Privada!$J$47:$M$49</definedName>
    <definedName name="RANCR1">#REF!</definedName>
    <definedName name="RANCR10" localSheetId="3">Indicador_Riesgo_Ent.Privada!#REF!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#REF!</definedName>
    <definedName name="RANCVR1">#REF!</definedName>
    <definedName name="RANCVR2">#REF!</definedName>
    <definedName name="RANCVR3">#REF!</definedName>
    <definedName name="RANCVR4">#REF!</definedName>
    <definedName name="RANCVR5">#REF!</definedName>
    <definedName name="RANCVR6" localSheetId="3">Indicador_Riesgo_Ent.Privada!#REF!</definedName>
    <definedName name="RANCVR6">#REF!</definedName>
    <definedName name="RANCVR7">#REF!</definedName>
    <definedName name="RANMPR1">#REF!</definedName>
    <definedName name="RANMPR2">#REF!</definedName>
    <definedName name="RANMPR3">#REF!</definedName>
    <definedName name="RANMPR4">#REF!</definedName>
    <definedName name="RANMPR5">#REF!</definedName>
    <definedName name="RANMPR6">#REF!</definedName>
    <definedName name="RANMPR7" localSheetId="3">Indicador_Riesgo_Ent.Privada!#REF!</definedName>
    <definedName name="RANMPR7">#REF!</definedName>
    <definedName name="RANMPR8">#REF!</definedName>
    <definedName name="RANMPR9">#REF!</definedName>
    <definedName name="RANNR1">#REF!</definedName>
    <definedName name="RANNR2">#REF!</definedName>
    <definedName name="RANNRX" localSheetId="3">Indicador_Riesgo_Ent.Privada!#REF!</definedName>
    <definedName name="RANNRX">#REF!</definedName>
    <definedName name="RANPAR1">#REF!</definedName>
    <definedName name="RANPAR2">#REF!</definedName>
    <definedName name="RANPAR3">#REF!</definedName>
    <definedName name="RANPAR4">#REF!</definedName>
    <definedName name="RANPAR7" localSheetId="3">Indicador_Riesgo_Ent.Privada!#REF!</definedName>
    <definedName name="RANPAR7">#REF!</definedName>
    <definedName name="RANPAR7.1">#REF!</definedName>
    <definedName name="RANSBR1">#REF!</definedName>
    <definedName name="RANSBR2">#REF!</definedName>
    <definedName name="RANSBR3">#REF!</definedName>
    <definedName name="RANSBR4">#REF!</definedName>
    <definedName name="RANSBR5">#REF!</definedName>
    <definedName name="RANSR1">#REF!</definedName>
    <definedName name="RANSR2">#REF!</definedName>
    <definedName name="RANSR3">#REF!</definedName>
    <definedName name="RANSR4">#REF!</definedName>
    <definedName name="RANSR5">#REF!</definedName>
    <definedName name="RANSR6">#REF!</definedName>
    <definedName name="RANSR7">#REF!</definedName>
    <definedName name="RANSR8" localSheetId="3">Indicador_Riesgo_Ent.Privada!$J$10:$M$30</definedName>
    <definedName name="RANSR8">#REF!</definedName>
    <definedName name="RANSR9">#REF!</definedName>
    <definedName name="Risk_Likelihood__GROSS" localSheetId="3">#REF!</definedName>
    <definedName name="Risk_Likelihood__GROSS" localSheetId="2">Métodos_Gestión_Entid_Privada!#REF!</definedName>
    <definedName name="Risk_Likelihood__GRO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32" l="1"/>
  <c r="D3" i="132"/>
  <c r="D4" i="132"/>
  <c r="D5" i="132"/>
  <c r="D2" i="132"/>
  <c r="C3" i="132"/>
  <c r="C4" i="132"/>
  <c r="C5" i="132"/>
  <c r="B3" i="132"/>
  <c r="F3" i="132" s="1"/>
  <c r="B4" i="132"/>
  <c r="F4" i="132" s="1"/>
  <c r="B5" i="132"/>
  <c r="F5" i="132" s="1"/>
  <c r="B2" i="132"/>
  <c r="F2" i="132" s="1"/>
  <c r="N43" i="131"/>
  <c r="O43" i="131"/>
  <c r="W43" i="131" s="1"/>
  <c r="N44" i="131"/>
  <c r="V44" i="131" s="1"/>
  <c r="O44" i="131"/>
  <c r="W44" i="131" s="1"/>
  <c r="N31" i="131"/>
  <c r="O31" i="131"/>
  <c r="N32" i="131"/>
  <c r="O32" i="131"/>
  <c r="G43" i="131"/>
  <c r="G44" i="131"/>
  <c r="J13" i="130"/>
  <c r="I13" i="130"/>
  <c r="H13" i="130"/>
  <c r="E4" i="132" l="1"/>
  <c r="E5" i="132"/>
  <c r="E2" i="132"/>
  <c r="E3" i="132"/>
  <c r="G2" i="132"/>
  <c r="G5" i="132"/>
  <c r="G4" i="132"/>
  <c r="G3" i="132"/>
  <c r="P31" i="131"/>
  <c r="P32" i="131"/>
  <c r="P43" i="131"/>
  <c r="V43" i="131"/>
  <c r="X43" i="131" s="1"/>
  <c r="P44" i="131"/>
  <c r="X44" i="131"/>
  <c r="J12" i="130"/>
  <c r="I12" i="130"/>
  <c r="H12" i="130"/>
  <c r="O45" i="131"/>
  <c r="O46" i="131"/>
  <c r="W46" i="131" s="1"/>
  <c r="O47" i="131"/>
  <c r="W47" i="131" s="1"/>
  <c r="O48" i="131"/>
  <c r="W48" i="131" s="1"/>
  <c r="O49" i="131"/>
  <c r="O50" i="131"/>
  <c r="W50" i="131" s="1"/>
  <c r="O51" i="131"/>
  <c r="W51" i="131" s="1"/>
  <c r="N45" i="131"/>
  <c r="V45" i="131" s="1"/>
  <c r="N46" i="131"/>
  <c r="N47" i="131"/>
  <c r="N48" i="131"/>
  <c r="V48" i="131" s="1"/>
  <c r="N49" i="131"/>
  <c r="V49" i="131" s="1"/>
  <c r="N50" i="131"/>
  <c r="N51" i="131"/>
  <c r="V51" i="131" s="1"/>
  <c r="G45" i="131"/>
  <c r="G46" i="131"/>
  <c r="G47" i="131"/>
  <c r="G48" i="131"/>
  <c r="G49" i="131"/>
  <c r="G50" i="131"/>
  <c r="G51" i="131"/>
  <c r="O33" i="131"/>
  <c r="W33" i="131" s="1"/>
  <c r="O34" i="131"/>
  <c r="W34" i="131" s="1"/>
  <c r="O35" i="131"/>
  <c r="W35" i="131" s="1"/>
  <c r="O36" i="131"/>
  <c r="W36" i="131" s="1"/>
  <c r="O37" i="131"/>
  <c r="W37" i="131" s="1"/>
  <c r="O38" i="131"/>
  <c r="W38" i="131" s="1"/>
  <c r="O39" i="131"/>
  <c r="W39" i="131" s="1"/>
  <c r="O40" i="131"/>
  <c r="W40" i="131" s="1"/>
  <c r="O41" i="131"/>
  <c r="W41" i="131" s="1"/>
  <c r="O42" i="131"/>
  <c r="W42" i="131" s="1"/>
  <c r="N33" i="131"/>
  <c r="V33" i="131" s="1"/>
  <c r="N34" i="131"/>
  <c r="V34" i="131" s="1"/>
  <c r="N35" i="131"/>
  <c r="N36" i="131"/>
  <c r="N37" i="131"/>
  <c r="N38" i="131"/>
  <c r="N39" i="131"/>
  <c r="N40" i="131"/>
  <c r="V40" i="131" s="1"/>
  <c r="N41" i="131"/>
  <c r="V41" i="131" s="1"/>
  <c r="N42" i="131"/>
  <c r="V42" i="131" s="1"/>
  <c r="N14" i="131"/>
  <c r="O14" i="131"/>
  <c r="W14" i="131" s="1"/>
  <c r="N15" i="131"/>
  <c r="O15" i="131"/>
  <c r="W15" i="131" s="1"/>
  <c r="N16" i="131"/>
  <c r="V16" i="131" s="1"/>
  <c r="O16" i="131"/>
  <c r="N17" i="131"/>
  <c r="O17" i="131"/>
  <c r="W17" i="131" s="1"/>
  <c r="N18" i="131"/>
  <c r="O18" i="131"/>
  <c r="W18" i="131" s="1"/>
  <c r="N19" i="131"/>
  <c r="O19" i="131"/>
  <c r="W19" i="131" s="1"/>
  <c r="N20" i="131"/>
  <c r="O20" i="131"/>
  <c r="W20" i="131" s="1"/>
  <c r="N21" i="131"/>
  <c r="V21" i="131" s="1"/>
  <c r="O21" i="131"/>
  <c r="W21" i="131" s="1"/>
  <c r="N22" i="131"/>
  <c r="O22" i="131"/>
  <c r="W22" i="131" s="1"/>
  <c r="N23" i="131"/>
  <c r="V23" i="131" s="1"/>
  <c r="O23" i="131"/>
  <c r="W23" i="131" s="1"/>
  <c r="N24" i="131"/>
  <c r="V24" i="131" s="1"/>
  <c r="O24" i="131"/>
  <c r="W24" i="131" s="1"/>
  <c r="N25" i="131"/>
  <c r="O25" i="131"/>
  <c r="W25" i="131" s="1"/>
  <c r="N11" i="131"/>
  <c r="V11" i="131" s="1"/>
  <c r="N12" i="131"/>
  <c r="V12" i="131" s="1"/>
  <c r="O11" i="131"/>
  <c r="W11" i="131" s="1"/>
  <c r="O12" i="131"/>
  <c r="W12" i="131" s="1"/>
  <c r="G24" i="131"/>
  <c r="G20" i="131"/>
  <c r="G14" i="131"/>
  <c r="G15" i="131"/>
  <c r="G16" i="131"/>
  <c r="G11" i="131"/>
  <c r="G12" i="131"/>
  <c r="G33" i="131"/>
  <c r="H9" i="130" s="1"/>
  <c r="G34" i="131"/>
  <c r="G35" i="131"/>
  <c r="G36" i="131"/>
  <c r="G37" i="131"/>
  <c r="G38" i="131"/>
  <c r="G39" i="131"/>
  <c r="G40" i="131"/>
  <c r="G41" i="131"/>
  <c r="G42" i="131"/>
  <c r="G13" i="131"/>
  <c r="G17" i="131"/>
  <c r="G18" i="131"/>
  <c r="G19" i="131"/>
  <c r="G21" i="131"/>
  <c r="G22" i="131"/>
  <c r="G23" i="131"/>
  <c r="G25" i="131"/>
  <c r="G26" i="131"/>
  <c r="G27" i="131"/>
  <c r="G28" i="131"/>
  <c r="G29" i="131"/>
  <c r="G30" i="131"/>
  <c r="G31" i="131"/>
  <c r="G32" i="131"/>
  <c r="W32" i="131"/>
  <c r="V32" i="131"/>
  <c r="W31" i="131"/>
  <c r="V31" i="131"/>
  <c r="O30" i="131"/>
  <c r="W30" i="131" s="1"/>
  <c r="N30" i="131"/>
  <c r="V30" i="131" s="1"/>
  <c r="O29" i="131"/>
  <c r="W29" i="131" s="1"/>
  <c r="N29" i="131"/>
  <c r="V29" i="131" s="1"/>
  <c r="O28" i="131"/>
  <c r="W28" i="131" s="1"/>
  <c r="N28" i="131"/>
  <c r="V28" i="131" s="1"/>
  <c r="O27" i="131"/>
  <c r="W27" i="131" s="1"/>
  <c r="N27" i="131"/>
  <c r="V27" i="131" s="1"/>
  <c r="O26" i="131"/>
  <c r="W26" i="131" s="1"/>
  <c r="N26" i="131"/>
  <c r="V26" i="131" s="1"/>
  <c r="O13" i="131"/>
  <c r="W13" i="131" s="1"/>
  <c r="N13" i="131"/>
  <c r="V13" i="131" s="1"/>
  <c r="O10" i="131"/>
  <c r="W10" i="131" s="1"/>
  <c r="N10" i="131"/>
  <c r="V10" i="131" s="1"/>
  <c r="G10" i="131"/>
  <c r="H5" i="132" l="1"/>
  <c r="K11" i="130" s="1"/>
  <c r="H4" i="132"/>
  <c r="K10" i="130" s="1"/>
  <c r="H3" i="132"/>
  <c r="K9" i="130" s="1"/>
  <c r="H2" i="132"/>
  <c r="K8" i="130" s="1"/>
  <c r="P49" i="131"/>
  <c r="P37" i="131"/>
  <c r="H11" i="130"/>
  <c r="P46" i="131"/>
  <c r="X48" i="131"/>
  <c r="X26" i="131"/>
  <c r="P47" i="131"/>
  <c r="P51" i="131"/>
  <c r="P48" i="131"/>
  <c r="H10" i="130"/>
  <c r="P38" i="131"/>
  <c r="P50" i="131"/>
  <c r="V46" i="131"/>
  <c r="X46" i="131" s="1"/>
  <c r="X51" i="131"/>
  <c r="W49" i="131"/>
  <c r="X49" i="131" s="1"/>
  <c r="P17" i="131"/>
  <c r="P45" i="131"/>
  <c r="V50" i="131"/>
  <c r="X50" i="131" s="1"/>
  <c r="V47" i="131"/>
  <c r="X47" i="131" s="1"/>
  <c r="W45" i="131"/>
  <c r="X45" i="131" s="1"/>
  <c r="P39" i="131"/>
  <c r="P14" i="131"/>
  <c r="P36" i="131"/>
  <c r="P34" i="131"/>
  <c r="V14" i="131"/>
  <c r="X14" i="131" s="1"/>
  <c r="X29" i="131"/>
  <c r="X32" i="131"/>
  <c r="P16" i="131"/>
  <c r="V17" i="131"/>
  <c r="X17" i="131" s="1"/>
  <c r="P40" i="131"/>
  <c r="P33" i="131"/>
  <c r="X41" i="131"/>
  <c r="X33" i="131"/>
  <c r="P25" i="131"/>
  <c r="X21" i="131"/>
  <c r="X13" i="131"/>
  <c r="V25" i="131"/>
  <c r="X25" i="131" s="1"/>
  <c r="X40" i="131"/>
  <c r="V39" i="131"/>
  <c r="X39" i="131" s="1"/>
  <c r="V38" i="131"/>
  <c r="X38" i="131" s="1"/>
  <c r="P19" i="131"/>
  <c r="P42" i="131"/>
  <c r="V36" i="131"/>
  <c r="X36" i="131" s="1"/>
  <c r="P35" i="131"/>
  <c r="P41" i="131"/>
  <c r="X30" i="131"/>
  <c r="X12" i="131"/>
  <c r="X11" i="131"/>
  <c r="X42" i="131"/>
  <c r="X34" i="131"/>
  <c r="P23" i="131"/>
  <c r="W16" i="131"/>
  <c r="X16" i="131" s="1"/>
  <c r="V37" i="131"/>
  <c r="X37" i="131" s="1"/>
  <c r="X23" i="131"/>
  <c r="P22" i="131"/>
  <c r="P15" i="131"/>
  <c r="V35" i="131"/>
  <c r="X35" i="131" s="1"/>
  <c r="X27" i="131"/>
  <c r="X31" i="131"/>
  <c r="P21" i="131"/>
  <c r="P18" i="131"/>
  <c r="V22" i="131"/>
  <c r="X22" i="131" s="1"/>
  <c r="V15" i="131"/>
  <c r="X15" i="131" s="1"/>
  <c r="V19" i="131"/>
  <c r="X19" i="131" s="1"/>
  <c r="V18" i="131"/>
  <c r="X18" i="131" s="1"/>
  <c r="X28" i="131"/>
  <c r="P12" i="131"/>
  <c r="P24" i="131"/>
  <c r="P20" i="131"/>
  <c r="V20" i="131"/>
  <c r="X20" i="131" s="1"/>
  <c r="X24" i="131"/>
  <c r="P11" i="131"/>
  <c r="H8" i="130"/>
  <c r="P29" i="131"/>
  <c r="P30" i="131"/>
  <c r="X10" i="131"/>
  <c r="P13" i="131"/>
  <c r="P26" i="131"/>
  <c r="P10" i="131"/>
  <c r="P28" i="131"/>
  <c r="P27" i="131"/>
  <c r="J9" i="130" l="1"/>
  <c r="F18" i="128" s="1"/>
  <c r="I10" i="130"/>
  <c r="I11" i="130"/>
  <c r="I9" i="130"/>
  <c r="J10" i="130"/>
  <c r="F19" i="128" s="1"/>
  <c r="J11" i="130"/>
  <c r="F20" i="128" s="1"/>
  <c r="I8" i="130"/>
  <c r="J8" i="130"/>
  <c r="F17" i="128" s="1"/>
  <c r="F21" i="128" l="1"/>
</calcChain>
</file>

<file path=xl/sharedStrings.xml><?xml version="1.0" encoding="utf-8"?>
<sst xmlns="http://schemas.openxmlformats.org/spreadsheetml/2006/main" count="447" uniqueCount="348">
  <si>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</si>
  <si>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</si>
  <si>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</si>
  <si>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</si>
  <si>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</si>
  <si>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</si>
  <si>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</si>
  <si>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</si>
  <si>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</si>
  <si>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</si>
  <si>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</si>
  <si>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</si>
  <si>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</si>
  <si>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</si>
  <si>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</si>
  <si>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</si>
  <si>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</si>
  <si>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</si>
  <si>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</si>
  <si>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</si>
  <si>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RIESGO OBJETIVO O RESIDUAL</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</si>
  <si>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</si>
  <si>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</si>
  <si>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</si>
  <si>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</si>
  <si>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</si>
  <si>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</si>
  <si>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</si>
  <si>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</si>
  <si>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</si>
  <si>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</si>
  <si>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</si>
  <si>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</si>
  <si>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</si>
  <si>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</si>
  <si>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</si>
  <si>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</si>
  <si>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</si>
  <si>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</si>
  <si>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La metodología utilizada en estas matrices de riesgo se basa en la contenida en las orientaciones de la Comisión Europea para la Evaluación del riesgo de fraude y medidas efectivas y proporcionadas contra el fraude, de 16 de junio de 2014 (EGESIF_14-0021-00).</t>
  </si>
  <si>
    <t>Informe de Resultados</t>
  </si>
  <si>
    <t>Lugar,fecha y hora del ejercicio:</t>
  </si>
  <si>
    <t xml:space="preserve">PLAN DE RECUPERACIÓN, TRANSFORMACIÓN Y RESILIENCIA </t>
  </si>
  <si>
    <t>Actuaciones:</t>
  </si>
  <si>
    <t>Nombre y apellidos</t>
  </si>
  <si>
    <t>Cargo</t>
  </si>
  <si>
    <t>D.</t>
  </si>
  <si>
    <t>Dª.</t>
  </si>
  <si>
    <t>Instrumento de Gestión</t>
  </si>
  <si>
    <t>RIESGO OBJETIVO MÁXIMO</t>
  </si>
  <si>
    <t xml:space="preserve">Principales conclusiones </t>
  </si>
  <si>
    <t>DESCRIPCIÓN DEL RIESGO</t>
  </si>
  <si>
    <t>RESULTADO DE LA AUTOEVALUACIÓN</t>
  </si>
  <si>
    <t>Ref. del riesgo</t>
  </si>
  <si>
    <t>Denominación del riesgo</t>
  </si>
  <si>
    <t>Descripción del riesgo</t>
  </si>
  <si>
    <t>¿Es el riesgo interno, externo o resultado de una colusión? Indique todos los aplicables</t>
  </si>
  <si>
    <t>Si la respuesta es NO, deberá justificarse de forma motivada</t>
  </si>
  <si>
    <t>RIESGO BRUTO MÁXIMO</t>
  </si>
  <si>
    <t>RIESGO NETO MÁXIMO</t>
  </si>
  <si>
    <t>Control check indicadores</t>
  </si>
  <si>
    <t>Si</t>
  </si>
  <si>
    <t>No</t>
  </si>
  <si>
    <t>Sí</t>
  </si>
  <si>
    <t>Alto</t>
  </si>
  <si>
    <t>Medio</t>
  </si>
  <si>
    <t>Bajo</t>
  </si>
  <si>
    <t>INDICADORES DE RIESGO</t>
  </si>
  <si>
    <t>RIESGO OBJETIVO</t>
  </si>
  <si>
    <t>Ref. Indicador Riesgo</t>
  </si>
  <si>
    <t>Indicador de riesgo</t>
  </si>
  <si>
    <t>Impacto del riesgo BRUTO</t>
  </si>
  <si>
    <t>Probabilidad del riesgo BRUTO</t>
  </si>
  <si>
    <t>Impacto x Probabilidad = riesgo BRUTO</t>
  </si>
  <si>
    <t>Ref. Control</t>
  </si>
  <si>
    <t>¿Qué grado de confianza merece la eficacia de este control?</t>
  </si>
  <si>
    <t>Efecto del control sobre el IMPACTO en el riesgo BRUTO</t>
  </si>
  <si>
    <t>Efecto del control sobre la PROBABILIDAD del riesgo BRUTO</t>
  </si>
  <si>
    <t>Impacto del riesgo NETO</t>
  </si>
  <si>
    <t>Probabilidad del riesgo NETO</t>
  </si>
  <si>
    <t>Impacto x Probabilidad = riesgo NETO</t>
  </si>
  <si>
    <t>Persona/unidad responsable</t>
  </si>
  <si>
    <t>Impacto del riesgo OBJETIVO</t>
  </si>
  <si>
    <t>Probabilidad del riesgo OBJETIVO</t>
  </si>
  <si>
    <t>Impacto x Probabilidad = riesgo OBJETIVO</t>
  </si>
  <si>
    <t>Incluir la descripción de indicadores de riesgo adicionales…</t>
  </si>
  <si>
    <t>Incluir la descripción de controles adicionales...</t>
  </si>
  <si>
    <t xml:space="preserve">Ref. del Riesgo </t>
  </si>
  <si>
    <t>Entidad Privada</t>
  </si>
  <si>
    <t>¿Se trata de un riesgo relevante para la entidad evaluada?</t>
  </si>
  <si>
    <t>Transformación y Resiliencia. (PRTR).</t>
  </si>
  <si>
    <t xml:space="preserve">● Descripción del Riesgo : </t>
  </si>
  <si>
    <t>En la pestaña Métodos_Gestion_Ent_Privada se recogen una serie de preguntas que deben responderse.</t>
  </si>
  <si>
    <t>CP.R4</t>
  </si>
  <si>
    <t xml:space="preserve"> Su sistema de gestión de riesgos en su corporación o compañía no esta debidamente documentado.</t>
  </si>
  <si>
    <t>La composición del órgano de prevención penal no es adecuada.</t>
  </si>
  <si>
    <t>No cuenta con un órgano de prevención penal con independencia y autonomía suficientes.</t>
  </si>
  <si>
    <t xml:space="preserve"> Su sistema de gestión de riesgos no mide su rendimiento.</t>
  </si>
  <si>
    <t>CP.R5</t>
  </si>
  <si>
    <t>CP.R6</t>
  </si>
  <si>
    <t>CP.R7</t>
  </si>
  <si>
    <t>No se imparte formación a sus empleados con objeto de prevenir el fraude. Los contenidos y material didactivo no es adeucado y las personas clave del proceso afectado no reciben dicha formación.</t>
  </si>
  <si>
    <t>Formación en materia de cumplimiento inadecuada</t>
  </si>
  <si>
    <t>Procedimientos de reporte de incumplimientos inadecuados</t>
  </si>
  <si>
    <t>El órgano de prevención no recibe información de calidad. No se reporta periodicamente desde las instancias adecuadas de su organización. No existe un procedimiento de urgencia para reportar incumplimientos críticos. No se elabora una memoria anual de cumplimiento.</t>
  </si>
  <si>
    <t>CP.I. 4.1</t>
  </si>
  <si>
    <t>CP.I. 4.2</t>
  </si>
  <si>
    <t>CP.I. 4.3</t>
  </si>
  <si>
    <t>CP.I. 4.4</t>
  </si>
  <si>
    <t>CP.I. 4.5</t>
  </si>
  <si>
    <t>CP.I. 4.6</t>
  </si>
  <si>
    <t>CP.I. 4.7</t>
  </si>
  <si>
    <t>CP.I. 4.8</t>
  </si>
  <si>
    <t>CP.I. 4.9</t>
  </si>
  <si>
    <t>La entidad no cuenta con un sistema de gestión del riesgo eficiente y eficaz para la gestión del Plan de Recuperación, Transformación y Resiliencia (en adelante PRTR)</t>
  </si>
  <si>
    <t>Su sistema de gestión de riesgos para el PRTR no define medidas preventivas adecuadas y proporcionadas para reducir el riesgo residual a un nivel aceptable.</t>
  </si>
  <si>
    <t>Su entidad no tiene definidos procesos de seguimiento adecuados para revisar sus procesos internos, procedimientos y controles relacionados con el fraude efectivo o potencial.</t>
  </si>
  <si>
    <t>CP.I. 4.10</t>
  </si>
  <si>
    <t>CP.I. 4.11</t>
  </si>
  <si>
    <t>CP.I. 4.12</t>
  </si>
  <si>
    <t>CP.I. 4.13</t>
  </si>
  <si>
    <t>CP.I. 4.14</t>
  </si>
  <si>
    <t>CP.I. 4.15</t>
  </si>
  <si>
    <t>CP.I. 4.16</t>
  </si>
  <si>
    <t>CP.C. 4.1</t>
  </si>
  <si>
    <t>CP.C. 4.2</t>
  </si>
  <si>
    <t>CP.C. 4.3</t>
  </si>
  <si>
    <t>CP.C. 4.4</t>
  </si>
  <si>
    <t>CP.C. 4.5</t>
  </si>
  <si>
    <t>CP.C. 4.6</t>
  </si>
  <si>
    <t>CP.C. 4.7</t>
  </si>
  <si>
    <t>CP.C. 4.8</t>
  </si>
  <si>
    <t>CP.C. 4.9</t>
  </si>
  <si>
    <t>CP.C. 4.10</t>
  </si>
  <si>
    <t>CP.C. 4.11</t>
  </si>
  <si>
    <t>CP.C. 4.12</t>
  </si>
  <si>
    <t>CP.C. 4.13</t>
  </si>
  <si>
    <t>CP.C. 4.14</t>
  </si>
  <si>
    <t>CP.C. 4.15</t>
  </si>
  <si>
    <t>CP.C. 4.16</t>
  </si>
  <si>
    <t>No se han identificado en su sistema de riesgos para el PRTR los riesgos de corrupción.</t>
  </si>
  <si>
    <t>CP.I. 4.17</t>
  </si>
  <si>
    <t>CP.I. 5.1</t>
  </si>
  <si>
    <t>CP.I. 5.2</t>
  </si>
  <si>
    <t>CP.I. 5.X</t>
  </si>
  <si>
    <t>No se imparte formación a sus empleados participantes en el PRTR  con objeto de prevenir el fraude, y la corrupción.</t>
  </si>
  <si>
    <t>CP.I. 5.3</t>
  </si>
  <si>
    <t>CP.C. 4.17</t>
  </si>
  <si>
    <t>Los empleados participantes en la gestión del PRTR, y sobretodo aquellos con capacidad de decisión, no han sido informados de las consecuencias y sanciones en caso de irregularidades o fraude.</t>
  </si>
  <si>
    <t>CP.I. 4.18</t>
  </si>
  <si>
    <t>CP.C. 4.XX</t>
  </si>
  <si>
    <t>CP.I. 4.19</t>
  </si>
  <si>
    <t>CP.I. 4.XX</t>
  </si>
  <si>
    <t>Su sistema de gestión de riesgos para el PRTR, no permite realizar evaluaciones de riesgo, impacto, y probabilidad del riesgo de fraude o corrupción en procesos clave para la ejecución del PRTR.</t>
  </si>
  <si>
    <t xml:space="preserve"> No se realiza la revisión de su sistema de riesgos para el PRTR  anualmente y en todo caso en casos de que se haya detectado un fraude o cambios significativos en los procedimientos internos o en el personal.</t>
  </si>
  <si>
    <t>CP.I. 5.4</t>
  </si>
  <si>
    <t>Si entidad cuenta con un declaración al más alto nivel que se comprometa a la lucha contra el fraude.</t>
  </si>
  <si>
    <t>Su sistema de gestión de riesgos para el PRTR no prevé una unidad o departamento encargado de examinar las denuncias y proponer medidas.</t>
  </si>
  <si>
    <t>CP.I. 4.20</t>
  </si>
  <si>
    <t>CP.I. 4.21</t>
  </si>
  <si>
    <t>CP.C. 4.18</t>
  </si>
  <si>
    <t>CP.C. 4.19</t>
  </si>
  <si>
    <t>CP.C. 4.20</t>
  </si>
  <si>
    <t>CP.C. 4.21</t>
  </si>
  <si>
    <t>CP.I. 6.1</t>
  </si>
  <si>
    <t>CP.I. 6.2</t>
  </si>
  <si>
    <t>CP.I. 6.3</t>
  </si>
  <si>
    <t>CP.I. 6.4</t>
  </si>
  <si>
    <t>CP.I. 6.X</t>
  </si>
  <si>
    <t>CP.C. 5.1</t>
  </si>
  <si>
    <t>CP.C. 5.2</t>
  </si>
  <si>
    <t>CP.C. 5.3</t>
  </si>
  <si>
    <t>CP.C. 5.4</t>
  </si>
  <si>
    <t>CP.C. 5.X</t>
  </si>
  <si>
    <t>CP.C. 6.1</t>
  </si>
  <si>
    <t>CP.C. 6.2</t>
  </si>
  <si>
    <t>CP.C. 6.3</t>
  </si>
  <si>
    <t>CP.C. 6.4</t>
  </si>
  <si>
    <t>CP.C. 6.X</t>
  </si>
  <si>
    <t xml:space="preserve">El órgano de prevención o no recibe información de calidad. </t>
  </si>
  <si>
    <t>No se elabora una memoria anual de cumplimiento.</t>
  </si>
  <si>
    <t xml:space="preserve">No existe un procedimiento de urgencia para reportar incumplimientos críticos. </t>
  </si>
  <si>
    <t>CP.I. 7.1</t>
  </si>
  <si>
    <t>Su entidad cuenta con procedimientos documentados de diligencia debida antes de vincularse contractualmente con un nuevo proveedor.</t>
  </si>
  <si>
    <t>Subcontratación con entidades sin estándares aceptables de cumplimiento normativo e incumplimiento de los principios transversales por el subcontratista</t>
  </si>
  <si>
    <t>CP.I. 7.X</t>
  </si>
  <si>
    <t>Para la gestión de fondos PRTR,  su entidad NO ha trasladado en los casos que proceda, en el contrato con su subcontratista la obligatoriedad de cumplir con los principios transversales del PRTR  contra el fraude, prohibición de doble financiacion, prohibición de causar daño significativo al medio ambiente y principio de comunicación e información de los fondos Next Generation.</t>
  </si>
  <si>
    <t>CP.C. 7.1</t>
  </si>
  <si>
    <t>CP.C. 7.X</t>
  </si>
  <si>
    <t>CP.C. 7.2</t>
  </si>
  <si>
    <t>CP.C. 7.3</t>
  </si>
  <si>
    <t xml:space="preserve"> No cuenta con un Plan de Medidas Antifraude cuyo ámbito de actuación sean los fondos del Plan de Recuperación, Transformación y Resiliencia.</t>
  </si>
  <si>
    <t>● Crear un plan de comunicación del sistema de gobernanza / integridad/ riesgos de su entidad, que incluya difusión interna y externa,  formación a empleados y difusión de los canales de denuncia internos y externos.</t>
  </si>
  <si>
    <t>● Comprobar que su sistema de gestion de riesgos/ integridad/ gobernanza cuenta con sus correspondientes evaluaciones de riesgo, mide el impacto y la probabilidad del riesgo de fraude y corrupción.</t>
  </si>
  <si>
    <t>Su sistema de gestión de riesgos para el PRTR no prevé el proceso de comunicación y de medidas a adoptar en el caso de posible fraude con sospechas fundadas.</t>
  </si>
  <si>
    <t>Su sistema de gestión de riesgos para el PRTR no cuenta con indicadores de fraude o señales de alerta y las mismas no se han comunicado al personal en posición de detectarlos.</t>
  </si>
  <si>
    <t>● Comprobar que su sistema de gestion de riesgos/ integridad/ gobernanza tiene establecido un periodo de revisión del modelo, y establece ante que circunstancias debe revisarse.
● Comprobar que dicha revisión y actualización del sistema efectivamente se produce.</t>
  </si>
  <si>
    <t>● Comprobar que su sistema de gestión de riesgos/ integridad/ gobernanza tiene establecido medidas de detección del fraude.</t>
  </si>
  <si>
    <t xml:space="preserve">● Comprobar que su sistema de gestión de riesgos/ integridad/ gobernanza tiene establecido medidas preventivas adecuadas para reducir el riesgo residual. Por Ej: Establecer procesos de formación de la voluntad jurídica de la empresa que minoren el riesgo.
</t>
  </si>
  <si>
    <t>● Comprobar que su sistema de gestión de riesgos/ integridad/ gobernanza tiene establecido medidas de correctivas del fraude.</t>
  </si>
  <si>
    <t xml:space="preserve"> El órgano de prevención penal no cuenta con los recursos suficientes para cumplir su función con una calidad adecuada.</t>
  </si>
  <si>
    <t>● Comprobar que el sistema de gestión de riesgos/integridad/Gobernanza, establece mecanismos de protección para el denunciante.</t>
  </si>
  <si>
    <t>● Comprobar que el sistema de gestión de riesgos/integridad/Gobernanza, establece procedimientos de revisión y seguimiento de sus procesos y procedimientos internos en la gestión del PRTR.</t>
  </si>
  <si>
    <t>● Comprobar y listar el personal participante en la gestión del PRTR. Y recopilar y custoriar la firma de la declaración de cumplimiento de los principios transversales del Plan de Recuperacion, Transforamción y Resiliencia por el personal participante en la gestión del PRTR.</t>
  </si>
  <si>
    <t>● Comprobar que el sistema de gestión de riesgos/integridad/Gobernanza, establece procedimientos de comunicación y reporte de las medidas a adoptar en caso de posible fraude con sospechas fundadas.</t>
  </si>
  <si>
    <t>● Comprobar que el sistema de gestión de riesgos/integridad/Gobernanza, establece una unidad, comité o departamento encargado de examinar y valorar las denuncias de casos posibles de fraude , así como establecer propuestas de medidas correctoras de los casos concretos.</t>
  </si>
  <si>
    <t>● Comprobar que el sistema de gestión de riesgos/integridad/Gobernanza, mide su rendimiento, eficiencia y eficacia.</t>
  </si>
  <si>
    <t>● Comprobar que el sistema de gestión de riesgos/integridad/Gobernanza, esta debidamente documentado.</t>
  </si>
  <si>
    <t>● Crear, diseñar y/o revisar el sistema de gestión de riesgos/gobernanza/ integridad respetando el principio de independencia y autonomia respecto a los procesos de negocio.</t>
  </si>
  <si>
    <t>● Comprobar que su sistema de riesgos/gobernanza/integridad ha identificado los riesgos de fraude, corrupción y de incumplimiento normativo asociados a la gestión de fondos europeos.</t>
  </si>
  <si>
    <t>● Crear un plan de formación anual en materia de prevención del fraude y corrupción aplicable al personal que gestiona los fondos del PRTR.</t>
  </si>
  <si>
    <t>Los contenidos y material didáctivo no es adecuado y las personas clave del proceso afectado en la gestión del PRTR  no reciben dicha formación.</t>
  </si>
  <si>
    <t>● Revisar los contenidos y material didáctico en materia de prevención del fraude y corrupción aplicable al personal que gestiona los fondos del PRTR</t>
  </si>
  <si>
    <t>● Revisar y recopilar la recepción de la información de los contenidos y material didáctico en materia de prevención del fraude y corrupción aplicable al personal que gestiona los fondos del PRTR.</t>
  </si>
  <si>
    <t>● Verificar que los empleados participantes de la gestión del PRTR conocen los cauces internos para denunciar los hechos fundados objeto de posible fraude o corrupción, así como cualquier incumplimiento en materia de respeto a los principios transversales del mecanismo de recuperación y resiliencia.</t>
  </si>
  <si>
    <t>● Planificar en caso de ser necesario que la función auditora verifique que la información recibida por el órgano de prevención recibe proporcionada y razonablemente la información necesaria para desempeñar su función.</t>
  </si>
  <si>
    <t>● Planificar en caso de ser necesario que la función auditora verifique que la información reportada al órgano de prevención se realiza en el tiempo y forma adecuado.</t>
  </si>
  <si>
    <t>● Verificar que se elabora una memoria anual de cumplimiento normativo y evaluacion de los riesgos asociados a la gestión del PRTR.</t>
  </si>
  <si>
    <t>● Verificar que se aplican los procedimientos y requisitos necesarios para la subcontratación de proveedores en la gestión de los fondos PRTR . Deberán revisarse y/o incluir en sus procedimientos internos la verificación y justiricación de la cumplimentación de las autorizaciones o requisitos establecidos en el instrumento jurídico o convocatoria para la subcontratación, o sucesivas subcontrataciones del subcontratista.</t>
  </si>
  <si>
    <t>Su entidad cuenta con politicas y procedimientos documentados de conocimiento de su nuevo proveedor para la gestión del PRTR.</t>
  </si>
  <si>
    <t>● Verificar el establecimiento de políticas y procedimientos para el conocimiento de su proveedor para la gestión del PRTR.</t>
  </si>
  <si>
    <t>● Verificar que en la elaboración de los subcontratos a sus proveedores asociados a la gestión del PRTR de los fondos recibidos por su entidad, se traslada la obligatoriedad en el cumplimiento de los principios transversales del PRTR contra el fraude, corrupción, doble financiación, así como evitar causar daño significativo al medio ambiente y la debida comunicacion de los fondos Next Generation.</t>
  </si>
  <si>
    <t>No tener diseñado, implantado y en funcionamiento un sistema de gestión de riesgos, gobernanza o integridad para el cumplimiento normativo para el PRTR.</t>
  </si>
  <si>
    <t>Subcontrataciones de la entidad privada a entidades con alto riesgo de incumplimiento de los principios tranversales del Mecanismo de Recuperación y Resiliencia.</t>
  </si>
  <si>
    <t>La matriz de este riesgo se ha estructurado por:</t>
  </si>
  <si>
    <r>
      <t xml:space="preserve">La referencia secuencial para el riesgo de incumplimiento de las obligaciones contra el fraude y corrupción para </t>
    </r>
    <r>
      <rPr>
        <b/>
        <sz val="11"/>
        <rFont val="Calibri"/>
        <family val="2"/>
        <scheme val="minor"/>
      </rPr>
      <t>entidades privadas</t>
    </r>
    <r>
      <rPr>
        <sz val="11"/>
        <rFont val="Calibri"/>
        <family val="2"/>
        <scheme val="minor"/>
      </rPr>
      <t xml:space="preserve"> es la siguiente: </t>
    </r>
  </si>
  <si>
    <t>¿A quién afecta este riesgo? 
(Entidad decisora (ED) / Entidad ejecutora (EE) / Beneficiarios (BF) / Contratistas (C) / Subcontratistas (S)/Terceros (T)). Indique todos los aplicables</t>
  </si>
  <si>
    <t xml:space="preserve">● Resultado de la Autoevaluación: Donde se calculará automáticamente el resultado de los siguientes riesgos: </t>
  </si>
  <si>
    <t>El equipo de autoevaluación debe de rellenar únicamente las casillas en blanco.</t>
  </si>
  <si>
    <t>INSTRUCCIONES DE USO DE LA HERRAMIENTA DE EVALUACIÓN RIESGO DE FRAUDE Y CORRUPCIÓN (MATRIZ DE RIESGOS)</t>
  </si>
  <si>
    <t>RIESGOS DE FRAUDE Y CORRUPCIÓN</t>
  </si>
  <si>
    <t>Incluir la denominación de riesgos adicionales...</t>
  </si>
  <si>
    <t>Incluir la descripción de riesgos adicionales...</t>
  </si>
  <si>
    <t>Impacto o coste (tanto económico como de reputación, operativo o en otros términos) que tendría para la organización el hecho de que el riesgo llegara a materializarse. Debe valorarse de 1 a 4 de acuerdo con los siguientes criterios:</t>
  </si>
  <si>
    <t>Probabilidad de que el riesgo se materialice. Debe valorarse de 1 a 4 de acuerdo a los siguientes criterios:</t>
  </si>
  <si>
    <t>Su entidad no dispone de un sistema de gestión (evaluación y seguimiento) del riesgo en la ejecución de proyectos, o bien su sistema de gestión del riesgo no es conocido/aplicado por su personal o bien su sistema de gestión del riesgo no es aplicable al riesgo de fraude con fondos públicos.</t>
  </si>
  <si>
    <t>Su personal no ha firmado un compromiso ético de buenas prácticas con el alcance de toda su actuación en los proyectos financiados por el PRTR.</t>
  </si>
  <si>
    <t>CP.I. 6.5</t>
  </si>
  <si>
    <t xml:space="preserve">No se comunican, cuando proceda, los hechos producidos ( susceptibles de incumplimiento o fraude) , ni las medidas adoptadas a la entidad ejecutora , decisora o Autoridad responsable. </t>
  </si>
  <si>
    <t>CP.I. 6.6</t>
  </si>
  <si>
    <t>CP.C. 6.5</t>
  </si>
  <si>
    <t>CP.C. 6.6</t>
  </si>
  <si>
    <t>CP.I. 7.2</t>
  </si>
  <si>
    <t>CP.I. 7.3</t>
  </si>
  <si>
    <t>● Crear, diseñar y/o revisar el sistema de gestión de riesgos que incluya los riesgos identificados para la gestión de los fondos PRTR.</t>
  </si>
  <si>
    <t>● Crear, diseñar y/o revisar el sistema de gestión de riesgos  que incluya el Plan de Medidas Antifraude de su Entidad para la gestión de los riesgos de fraude,y/o corrupción detectados para el PRTR, así como las medidas preventivas, y correctoras para la prevención penal.</t>
  </si>
  <si>
    <t>● Crear, diseñar su política de prevención penal con tolerancia cero al fraude.</t>
  </si>
  <si>
    <t xml:space="preserve">● Comprobar que su sistema de gestión de riesgos/ integridad/ gobernanza cuenta con indicadores y señales de alerta o reporte eficaces y útiles para la detección del fraude. </t>
  </si>
  <si>
    <t>Su sistema de gestión de riesgos para el PRTR no prevé un procedimiento de detección del fraude ajustado a las señales de alerta, ni prevé  la existencia de medidas de detección ajustadas a las situaciones concretas.</t>
  </si>
  <si>
    <t>Su sistema de gestión de riesgos para el PRTR no prevé medidas correctivas pertinentes cuando se detecta un caso sospechoso de fraude con mecanismos claros de comunicación de las sospechas de fraude.</t>
  </si>
  <si>
    <t>Su sistema de gestión de riesgos para el PRTR no prevé medidas de protección al denunciante.</t>
  </si>
  <si>
    <t>● Comprobar que los departamentos con función de prevención del fraude cuentan con recursos suficientes, aceptables y proporcionados para desempeñar su función.</t>
  </si>
  <si>
    <t>● Comprobar que los miembos del órgano de prevención penal cuentan con la formación, experiencia y conocimiento de la organización suficientes para desempeñar su función.</t>
  </si>
  <si>
    <t>Los empleados participantes en la gestíon del PRTR, y sobretodo aquellos con capacidad de decisión, no conocen los cauces internos para denunciar los hechos potencialmente conflictivos u objeto de denuncia.</t>
  </si>
  <si>
    <t xml:space="preserve">No se reporta periódicamente desde las instancias adecuadas de su organización. </t>
  </si>
  <si>
    <t>● Verificar que existe un procedimiento de urgencia para el reporte de incumplimientos críticos de alguno de los principios transversales del Mecanismo de Recuperación y Resiliencia y del cumplimiento de los HyO establecidos de su proyecto.</t>
  </si>
  <si>
    <t>No se denuncian, en los casos oportunos los hechos punibles a las autoridades públicas nacionales o a la Unión Europea, fiscalía o tribunales competentes.</t>
  </si>
  <si>
    <t>● Comprobar que, en los casos que proceda, sus procedimientos internos o plan de medidas antifraude describen cómo, cuando, y quien  debe informar a la entidad ejecutora, decisora y Autoridad Responsable de los casos sospechosos de fraude.</t>
  </si>
  <si>
    <t>● Comprobar que, en los casos oportunos, sus procedimientos internos o plan de medidas antifraude describen cómo, cuando, y quien  debe informar a las autoridades públicas nacionales, o Unión Europea, fiscalía o tribunales competentes  en los casos sospechosos de fraude.</t>
  </si>
  <si>
    <t>No cuenta con un sistema de gestión de riesgos en su corporación o compañía que sea aplicable a los proyectos del Plan de Recuperación, Transformación y Resiliencia, y tenga en cuenta especialmente los riesgos penales de la Directiva UE 2017/1371.</t>
  </si>
  <si>
    <t>CP.RX.X</t>
  </si>
  <si>
    <t xml:space="preserve">ENTIDAD PRIVADA: MATERIALIZACIÓN DEL RIESGO DE FRAUDE Y CORRUPCIÓN EN EL PRTR </t>
  </si>
  <si>
    <t>a) Nivel BAJO-BAJO. Se aplicará cuando las consecuencias de un incidente supongan un perjuicio limitado sobre las funciones de la organización, sobre sus activos o sobre los individuos afectados. Se considerará otorgar esta categoría (BAJO-BAJO) únicamente cuando no sea posible causar otros efectos que los retrasos recuperables sin efectos económicos o con efectos de cuantía inferior al 5% del monto asociado a la actuación en estudio.
Se entenderá por perjuicio limitado-bajo:
1.º La reducción de forma apreciable de la capacidad de la organización para desarrollar eficazmente sus funciones y competencias, aunque estas sigan desempeñándose. Esta reducción sólo afectará levemente a los tiempos de ejecución alargando dichos tiempos menos de un 10%.
2.º Causar un daño menor en los activos de la organización. Los activos no se verán disminuidos en una cuantía superior al 5% del total de la actuación en estudio.
3.º El incumplimiento formal de alguna ley o regulación, que tenga carácter de subsanable. Dicho incumplimiento no podrá lugar a sanciones.
4.º Causar un perjuicio menor a algún individuo, que pese a resultar molesto, pueda ser fácilmente reparable. El perjuicio no deberá ser cuantificado en un valor superior al 5% del monto total de la actuación bajo estudio.
5.º Otros de naturaleza análoga.</t>
  </si>
  <si>
    <t>Orden HFP/1030/2021, de 29 de septiembre, por la que se configura el sistema de gestión del Plan de Recuperación, Transformación y Resiliencia)</t>
  </si>
  <si>
    <t>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t>
  </si>
  <si>
    <t>Documento de trabajo de los servicios de la Comisión - Análisis del plan de recuperación y resiliencia de España que acompaña a la Propuesta de Decisión de Ejecución del Consejo relativa a la aprobación de la evaluación del plan de recuperación y resiliencia de España</t>
  </si>
  <si>
    <t>C15.</t>
  </si>
  <si>
    <t>C25.</t>
  </si>
  <si>
    <t>Codigo Penal Art 31.bis</t>
  </si>
  <si>
    <t>Ley 2/2023, de 20 de febrero, reguladora de la protección de las personas que informen sobre infracciones normativas y de lucha contra la corrupción.</t>
  </si>
  <si>
    <t>NORMA ISO 19601 de Sistemas de Gestión de Compliance</t>
  </si>
  <si>
    <t>Documentos y Enlaces de interes en el PRTR - Council Implementing Decision (o CID).</t>
  </si>
  <si>
    <t>Entidad privada:</t>
  </si>
  <si>
    <t>3. Rellene los campos habilitados. Puede comprobar en la columna K de la pestaña de Métodos de Gestión si ha completado todos los campos necesarios o no. Por favor, continue hasta tener completado toda la evaluación.</t>
  </si>
  <si>
    <t>4. La evaluación de los indicadores de riesgos deberá ser firmado y remitido al nodo superior acorde a la metodología del PRTR.</t>
  </si>
  <si>
    <t>Directiva (UE) 2017/1371 del Parlamento Europeo y del Consejo de 5 de julio de 2017 sobre la lucha contra el fraude que afecta a los intereses financieros de la Unión a través del Derecho penal</t>
  </si>
  <si>
    <t>El formulario viene habilitado para este supuesto. 
Existe una única referencia para cada Indicador de riesgo (I) y para cada Control (C), habiéndose asignado números secuenciales a los indicadores de riesgo de cada uno de los riesgos (por ejemplo, los indicadores del riesgo CP.R4 comienzan como CP.I.4.1, CP.I.4.2, etc.) y números secuenciales a los controles de cada uno de los riesgos (por ejemplo, los controles del riesgo CP.R4 comienzan como CP.C.4.1, CP.C.4.2, etc.). Para el riesgo CP.R.5, los indicadores de riesgo comienzan por CP.I.5.1, CP.I.5.2, etc. Para los indicadores de riesgo del CP.R6 y CP.R7 seguirán la misma estructura.</t>
  </si>
  <si>
    <r>
      <t xml:space="preserve">6º Arrastrar la fórmula de la </t>
    </r>
    <r>
      <rPr>
        <b/>
        <sz val="11"/>
        <color theme="1"/>
        <rFont val="Calibri"/>
        <family val="2"/>
        <scheme val="minor"/>
      </rPr>
      <t>columna "G</t>
    </r>
    <r>
      <rPr>
        <sz val="11"/>
        <color theme="1"/>
        <rFont val="Calibri"/>
        <family val="2"/>
        <scheme val="minor"/>
      </rPr>
      <t xml:space="preserve">" desde la </t>
    </r>
    <r>
      <rPr>
        <b/>
        <sz val="11"/>
        <color theme="1"/>
        <rFont val="Calibri"/>
        <family val="2"/>
        <scheme val="minor"/>
      </rPr>
      <t>celda "G30"</t>
    </r>
    <r>
      <rPr>
        <sz val="11"/>
        <color theme="1"/>
        <rFont val="Calibri"/>
        <family val="2"/>
        <scheme val="minor"/>
      </rPr>
      <t xml:space="preserve"> hasta la última fila.</t>
    </r>
  </si>
  <si>
    <t>Equipo de Evaluación</t>
  </si>
  <si>
    <t>Ejecución propia o contrato privado</t>
  </si>
  <si>
    <t>En nombre propio/en condición de representante de la entidad, con poder suficiente, en relación con la/s referidas actuación/es del PRTR, DECLARA:</t>
  </si>
  <si>
    <t>Nombre:</t>
  </si>
  <si>
    <t>DNI:</t>
  </si>
  <si>
    <t>Cargo:</t>
  </si>
  <si>
    <t>Que la información facilitada en la presente evaluación de riesgos es veraz.</t>
  </si>
  <si>
    <t>Firma</t>
  </si>
  <si>
    <t>1: EVALUACIÓN DE LA EXPOSICIÓN A RIESGOS DE FRAUDE Y CORRUPCIÓN- - EJECUCIÓN PROPIA / CONTRATOS PRIVADOS (CP)</t>
  </si>
  <si>
    <t>Descripción del control estándar</t>
  </si>
  <si>
    <t xml:space="preserve"> CONTROLES ESTÁNDARES</t>
  </si>
  <si>
    <t>¿Se ha implementado este control estándar?</t>
  </si>
  <si>
    <t xml:space="preserve">PLAN DE ACCIÓN </t>
  </si>
  <si>
    <t>Control alternativo</t>
  </si>
  <si>
    <t>Fecha de implementación</t>
  </si>
  <si>
    <t>Efecto combinado de los controles alternativos sobre el IMPACTO del riesgo NETO</t>
  </si>
  <si>
    <t>Efecto combinado de los controles alternativos sobre la PROBABILIDAD del riesgo NETO</t>
  </si>
  <si>
    <t>1.- INTRODUCCIÓN</t>
  </si>
  <si>
    <t>2.- DEFINICIONES</t>
  </si>
  <si>
    <t>3.- INSTRUCCIONES PARA CUMPLIMENTAR LA MATRIZ</t>
  </si>
  <si>
    <t>4.- RESULTADOS</t>
  </si>
  <si>
    <t>5.- CONCLUSIÓN.</t>
  </si>
  <si>
    <t>6.- FUENTES</t>
  </si>
  <si>
    <t>● Codificación de la referencia secuencial del riesgo con su método de gestión (CP) correspondiente a dicho riesgo.
● Denominación  y descripción del riesgo
● 4 preguntas (que deben responderse) relativas a las características del riesgo y quiénes son los afectados por dicho riesgo.</t>
  </si>
  <si>
    <t xml:space="preserve">● Riesgo Bruto Máximo. 
● Riesgo Neto Máximo. 
● Riesgo Objetivo Máximo. 
● Control de Check indicadores: Este apartado permite controlar si ha completado los indicadores mínimos  necesarios. Puede tomar los valores ‘Incompleto’ o ‘Aplica’.
En el caso de ampliar los riesgos con sus correspondientes indicadores de riesgo y controles, este check no servirá de referencia como ayuda para la cumplimentación.
En caso de añadir, si así lo estima necesario el equipo de evaluación, nuevos riesgos con sus correspondientes identificadores de riesgo y controles, rogamos respete la codificación de las referencias secuenciales para ellos, tal y como se explica a continuación. </t>
  </si>
  <si>
    <t>Las referencias secuenciales de los indicadores de riesgo (I) y sus controles (C) dependerán de si desean realizar la evaluación de modo conjunto de varias CP (“Ejecución propia / Contratos privados”) homogéneas o, por el contrario, de modo separado de varias CP (“Ejecución propia / Contratos privados”) heterogéneas, según se explica a continuación:</t>
  </si>
  <si>
    <r>
      <t xml:space="preserve">Para un análisis </t>
    </r>
    <r>
      <rPr>
        <b/>
        <u/>
        <sz val="11"/>
        <rFont val="Calibri"/>
        <family val="2"/>
        <scheme val="minor"/>
      </rPr>
      <t>conjunto</t>
    </r>
    <r>
      <rPr>
        <sz val="11"/>
        <rFont val="Calibri"/>
        <family val="2"/>
        <scheme val="minor"/>
      </rPr>
      <t xml:space="preserve"> de una o varias CP homogéneas: </t>
    </r>
  </si>
  <si>
    <r>
      <t xml:space="preserve">Para un análisis </t>
    </r>
    <r>
      <rPr>
        <b/>
        <u/>
        <sz val="11"/>
        <color theme="1"/>
        <rFont val="Calibri"/>
        <family val="2"/>
        <scheme val="minor"/>
      </rPr>
      <t>separado</t>
    </r>
    <r>
      <rPr>
        <sz val="11"/>
        <color theme="1"/>
        <rFont val="Calibri"/>
        <family val="2"/>
        <scheme val="minor"/>
      </rPr>
      <t xml:space="preserve"> de varias CP hetereogéneas:</t>
    </r>
  </si>
  <si>
    <r>
      <t xml:space="preserve">Una vez realizados los seis pasos anteriores, puede completar la evaluación de riesgos mediante un análisis separado de las diferentes CP en el </t>
    </r>
    <r>
      <rPr>
        <b/>
        <sz val="11"/>
        <color theme="1"/>
        <rFont val="Calibri"/>
        <family val="2"/>
        <scheme val="minor"/>
      </rPr>
      <t>mismo fichero Excel</t>
    </r>
    <r>
      <rPr>
        <sz val="11"/>
        <color theme="1"/>
        <rFont val="Calibri"/>
        <family val="2"/>
        <scheme val="minor"/>
      </rPr>
      <t>. La evaluación de riesgos debe realizarse en todo caso</t>
    </r>
    <r>
      <rPr>
        <b/>
        <sz val="11"/>
        <color theme="1"/>
        <rFont val="Calibri"/>
        <family val="2"/>
        <scheme val="minor"/>
      </rPr>
      <t xml:space="preserve"> en un único fichero Excel</t>
    </r>
    <r>
      <rPr>
        <sz val="11"/>
        <color theme="1"/>
        <rFont val="Calibri"/>
        <family val="2"/>
        <scheme val="minor"/>
      </rPr>
      <t>, sin que deban crearse varios ficheros Excel.</t>
    </r>
  </si>
  <si>
    <t>a) Nivel BAJO-MEDIO. Se aplicará cuando las consecuencias de un incidente supongan un perjuicio limitado sobre las funciones de la organización, sobre sus activos o sobre los individuos afectados. Se considerará otorgar esta categoría (BAJO-MEDIO)  cuando  sea posible causar otros efectos más allá de los retrasos recuperables sin efectos económicos o con efectos de cuantía superior al 5% pero inferiores al 50% del monto asociado a la actuación en estudio.
Se entenderá por perjuicio limitado-medio:
1.º La reducción de forma apreciable de la capacidad de la organización para desarrollar eficazmente sus funciones y competencias, aunque estas sigan desempeñándose. Esta reducción sólo afectará a los tiempos de ejecución pudiendo alargar dichos tiempos más de un 10% pero menos del 50%.
2.º Causar un daño menor, pero apreciable, en los activos de la organización. Los activos podrán verse disminuidos en una cuantía superior al 5% del total de la actuación en estudio, pero inferior al 50%.
3.º El incumplimiento formal de alguna ley o regulación, que tenga carácter de subsanable. Dicho incumplimiento podrá lugar a sanciones leves inferiores al 50% del valor de la actuación.
4.º Causar un perjuicio menor a algún individuo, que pese a resultar molesto, pueda ser reparable con cierto esfuerzo. El perjuicio podrá ser cuantificado en un valor superior al 5% pero inferior al 50% del monto total de la actuación bajo estudio.
5.º Otros de naturaleza análoga.</t>
  </si>
  <si>
    <t>b) Nivel MEDIO. Se aplicará cuando las consecuencias de un incidente supongan un perjuicio grave sobre las funciones de la organización, sobre sus activos o sobre los individuos afectados.
Se entenderá por perjuicio grave:
1.º La reducción significativa de la capacidad de la organización para desarrollar eficazmente sus funciones y competencias, aunque estas sigan desempeñándose. Esta reducción puede impedir por completo algunas funciones o bien sólo podrá afectar a los tiempos de ejecución pudiendo alargar dichos tiempos más del 50%.
2.º Causar un daño significativo en los activos de la organización. El daño podrá ser superior al 50% del valor de la actuación.
3.º El incumplimiento material de alguna ley o regulación, o el incumplimiento formal que no tenga carácter de subsanable.
4.º Causar un perjuicio significativo a algún individuo, de difícil reparación.
5.º Otros de naturaleza análoga.</t>
  </si>
  <si>
    <t>c) Nivel ALTO. Se aplicará cuando las consecuencias de un incidente supongan un perjuicio muy grave sobre las funciones de la organización, sobre sus activos o sobre los individuos afectados.
Se entenderá por perjuicio muy grave:
1.º La anulación efectiva de la capacidad de la organización para desarrollar eficazmente sus funciones y competencias.
2.º Causar un daño muy grave, e incluso irreparable, de los activos de la organización. Puede suponer la pérdida total de algunos activos sin límite de valor.
3.º El incumplimiento grave de alguna ley o regulación. Puede tener responsabilidad civil y/o penal y causar pérdidas económicas sin límite de valor asociado a la actuación en estudio.
4.º Causar un perjuicio grave a algún individuo, de difícil o imposible reparación.
5.º Otros de naturaleza análoga.</t>
  </si>
  <si>
    <t>Controles estándares</t>
  </si>
  <si>
    <t>Controles propuestos (no modificables) para mitigar el riesgo de los indicadores de cada uno de los riesgos.</t>
  </si>
  <si>
    <t>Incluye los controles alternativos a los controles estándares (definidos anteriormente) para reducir el riesgo neto a unos niveles de riesgo objetivo aceptables.</t>
  </si>
  <si>
    <t xml:space="preserve">Controles alternativos </t>
  </si>
  <si>
    <t>Son los controles (alternativos a los controles estándares) que tiene implementados o que implementará la entidad, dentro el plazo de ejecución de las actuaciones el PRTR, para reducir el riesgo neto a unos niveles de riesgo objetivo aceptables.</t>
  </si>
  <si>
    <r>
      <t>Nivel de riesgo de cada uno de los riesgos predefinidos en la herramienta y de los indicadores asociados a ellos, calculado teniendo en cuenta el efecto de los controles alternativos del ‘Plan de acción’ para redu</t>
    </r>
    <r>
      <rPr>
        <sz val="11"/>
        <rFont val="Calibri"/>
        <family val="2"/>
      </rPr>
      <t>cir el riesgo neto</t>
    </r>
    <r>
      <rPr>
        <sz val="11"/>
        <color theme="1"/>
        <rFont val="Calibri"/>
        <family val="2"/>
        <scheme val="minor"/>
      </rPr>
      <t>.</t>
    </r>
  </si>
  <si>
    <t>Teniendo en cuenta estos controles alternativos (que tiene implementados o que implementará la entidad dentro el plazo de ejecución de las actuaciones el PRTR),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</si>
  <si>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t>7.- ENLACES DE INTERÉS</t>
  </si>
  <si>
    <t>Cada riesgo de incumplimiento de las obligaciones contra el fraude y corrupción tiene su listado de indicadores de riesgo y de controles estándares propuestos.</t>
  </si>
  <si>
    <t>2. En el caso de realizar la evaluación de varias CP heterogéneas, después del paso 1, para su facilidad, filtre la tabla respecto a la celda B9.</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</si>
  <si>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
</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</si>
  <si>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(controles alternativos, persona o unidad responsable y fecha de implementación), de acuerdo con las reglas que se indican en el apartado Conclusión.
Teniendo en cuenta estos controles alternativos (que tiene implementados o que implementará la entidad dentro el plazo de ejecución de las actuaciones el PRTR),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</si>
  <si>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Haber implementado dentro del plazo de ejecución de las actuaciones, aquellos controles y medidas mitigadoras que expresamente el equipo de evaluación ha consignado en la preSente evaluación de riesgos.</t>
  </si>
  <si>
    <t>Ref.del Riesgo</t>
  </si>
  <si>
    <t>Número filas
(indicadores riesgo)</t>
  </si>
  <si>
    <t>Contar "SÍ"</t>
  </si>
  <si>
    <t>Contar "No"</t>
  </si>
  <si>
    <t>Contar "Vacío" cet</t>
  </si>
  <si>
    <t>Contar 'Control alternativo'</t>
  </si>
  <si>
    <t>Todos "No"
AND 
'no hay ningún control alternativo'</t>
  </si>
  <si>
    <t>Check</t>
  </si>
  <si>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
</t>
    </r>
    <r>
      <rPr>
        <b/>
        <sz val="11"/>
        <color theme="1"/>
        <rFont val="Calibri"/>
        <family val="2"/>
        <scheme val="minor"/>
      </rPr>
      <t xml:space="preserve">Importante: </t>
    </r>
    <r>
      <rPr>
        <sz val="11"/>
        <color theme="1"/>
        <rFont val="Calibri"/>
        <family val="2"/>
        <scheme val="minor"/>
      </rPr>
      <t xml:space="preserve">
-	Se espera que el equipo de evaluación responda ‘Sí’ o ‘No’ en todas las casillas de la columna ‘¿Se ha implementado este control estándar?’.
-	Para cada indicador de riesgo, el equipo de evaluación siempre puede describir un control alternativo al control estándar.
-	En caso de que se haya respondido que no se ha implementado un control estándar para un determinado indicador de riesgo, se recomienda que la entidad implemente un control alternativo.
-	En caso de dejar en blanco alguna de las casillas de la columna ‘¿Se ha implementado este control estándar?’, el ‘Control de Check Indicadores’ toma el valor ‘Incompleto’; igualmente, toma el valor ‘Incompleto’ si se responde ‘No’ a todas las casillas de la columna ‘¿Se ha implementado este control estándar?’ sin haber descrito ningún control alternativo. En cualquier otro caso, el ‘Control de Check Indicadores’ tomará el valor ‘Aplica’.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r>
  </si>
  <si>
    <r>
      <t xml:space="preserve">1. Método de gestión para </t>
    </r>
    <r>
      <rPr>
        <b/>
        <u/>
        <sz val="11"/>
        <rFont val="Calibri"/>
        <family val="2"/>
        <scheme val="minor"/>
      </rPr>
      <t>entidades privadas</t>
    </r>
    <r>
      <rPr>
        <b/>
        <sz val="11"/>
        <rFont val="Calibri"/>
        <family val="2"/>
        <scheme val="minor"/>
      </rPr>
      <t xml:space="preserve"> (EP): </t>
    </r>
    <r>
      <rPr>
        <sz val="11"/>
        <rFont val="Calibri"/>
        <family val="2"/>
        <scheme val="minor"/>
      </rPr>
      <t>8.  ejecución propia/ contratos privados. (CP).</t>
    </r>
  </si>
  <si>
    <r>
      <t xml:space="preserve">Las </t>
    </r>
    <r>
      <rPr>
        <b/>
        <sz val="11"/>
        <rFont val="Calibri"/>
        <family val="2"/>
        <scheme val="minor"/>
      </rPr>
      <t>entidades privadas</t>
    </r>
    <r>
      <rPr>
        <sz val="11"/>
        <rFont val="Calibri"/>
        <family val="2"/>
        <scheme val="minor"/>
      </rPr>
      <t xml:space="preserve"> deberán rellenar las pestañas correspondientes a “Resultados”, “Métodos_Gestión_Entid_Privada” e “Indicador_Riesgo_Ent.Privada”</t>
    </r>
  </si>
  <si>
    <t xml:space="preserve">La pestaña "Métodos_Gestión_Ent_Privada" contiene: </t>
  </si>
  <si>
    <t xml:space="preserve">
●  (4) para ejecución propia/contratos privados  (CP.R4)
●  (5) para ejecución propia/contratos privados  (CP.R5)
●  (6) para ejecución propia/contratos privados  (CP.R6)
●  (7) para ejecución propia/contratos privados s (CP.R7)
</t>
  </si>
  <si>
    <t>Ilustración de codificaciones y referencias indicadores de riesgo</t>
  </si>
  <si>
    <t>Ilustración de codificaciones y referencias de controles</t>
  </si>
  <si>
    <r>
      <t xml:space="preserve">Para los distintos controles estándares asociados a cada uno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(indicando si existe o no dicho control),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indicar “No” (por no haber ningún control constatado), independientemente de la valoración final del riesgo, se recomienda establecer un control alternativo en el ‘Plan de acción’ encaminado a mitigar el riesgo de ese indicador en concreto.
De la misma manera, en caso de seleccionar “Bajo” en el grado de confianza en la eficacia del control, la casilla se marcará automáticamente en rojo por lo que, independientemente de la valoración final del riesgo, se recomienda establecer un control alternativo en el ‘Plan de acción’ encaminado a paliar el riesgo de ese indicador en concreto.
Por último, si no hay evidencias de que el control se haya efectuado y en la casilla de implementación se ha seleccionado “No”, es obvio que este control no se podrá evaluar, dejándose la casilla de confianza y eficacia del control sin rellenar.</t>
    </r>
  </si>
  <si>
    <r>
      <t xml:space="preserve">Mediante la presente matriz se va a </t>
    </r>
    <r>
      <rPr>
        <b/>
        <sz val="11"/>
        <color theme="1"/>
        <rFont val="Calibri"/>
        <family val="2"/>
        <scheme val="minor"/>
      </rPr>
      <t xml:space="preserve">evaluar </t>
    </r>
    <r>
      <rPr>
        <sz val="11"/>
        <color theme="1"/>
        <rFont val="Calibri"/>
        <family val="2"/>
        <scheme val="minor"/>
      </rPr>
      <t xml:space="preserve">el </t>
    </r>
    <r>
      <rPr>
        <b/>
        <u/>
        <sz val="11"/>
        <color theme="1"/>
        <rFont val="Calibri"/>
        <family val="2"/>
        <scheme val="minor"/>
      </rPr>
      <t>riesgo de fraude y corrupción</t>
    </r>
    <r>
      <rPr>
        <sz val="11"/>
        <color rgb="FFFF0000"/>
        <rFont val="Calibri"/>
        <family val="2"/>
        <scheme val="minor"/>
      </rPr>
      <t xml:space="preserve"> </t>
    </r>
    <r>
      <rPr>
        <sz val="11"/>
        <color theme="1"/>
        <rFont val="Calibri"/>
        <family val="2"/>
        <scheme val="minor"/>
      </rPr>
      <t>establecidos para el Plan de Recuperación,</t>
    </r>
  </si>
  <si>
    <t xml:space="preserve">2. Dentro de cada método de gestión (CP) se ofrecen de manera predefinida un conjunto de indicadores de riesgo y controles estándares. Tanto los indicadores como sus controles no pueden modificarse, pero el equipo de evaluación de la entidad privada puede añadir los indicadores de riesgo con sus respectivos controles que estime necesarios. 
</t>
  </si>
  <si>
    <r>
      <t xml:space="preserve">El formulario debe modificarse para este supuesto. 
Si como entidad privada ha realizado varias CP heterogéneas y desea analizar de modo separado el riesgo de incumplimiento de las obligaciones contra el fraude y corrupción, debe modificar este formulario del modo siguiente:
1º Para evaluar la primera CP, debe rellenar las celdas en blanco existentes para la referencia CP.R4, CP.R5, CP.R6 y CP.R7 de la pestaña "Indicador Riesgo Ent.Privada".
2º Para la segunda CP, debe crear en la hoja "Indicador Riesgo Ent.Privada" tantas filas como número de indicadores tenga la plantilla. Para crear cada fila, debe seleccionar (en el modelo original) la </t>
    </r>
    <r>
      <rPr>
        <b/>
        <sz val="11"/>
        <color theme="1"/>
        <rFont val="Calibri"/>
        <family val="2"/>
        <scheme val="minor"/>
      </rPr>
      <t>fila 32 (para el riesgo CP.R4), fila 38 (para el riesgo CP.R5), fila 46 (para el riesgo CP.R6) y fila 51 (para el riesgo CP.R7)</t>
    </r>
    <r>
      <rPr>
        <sz val="11"/>
        <color theme="1"/>
        <rFont val="Calibri"/>
        <family val="2"/>
        <scheme val="minor"/>
      </rPr>
      <t xml:space="preserve">  y pulsar el botón derecho -&gt; Insertar. Para sucesivas CP deberá repetir este mismo paso.
3º En las filas creadas, rellenar en la </t>
    </r>
    <r>
      <rPr>
        <b/>
        <sz val="11"/>
        <color theme="1"/>
        <rFont val="Calibri"/>
        <family val="2"/>
        <scheme val="minor"/>
      </rPr>
      <t>columna "B"</t>
    </r>
    <r>
      <rPr>
        <sz val="11"/>
        <color theme="1"/>
        <rFont val="Calibri"/>
        <family val="2"/>
        <scheme val="minor"/>
      </rPr>
      <t xml:space="preserve">  de la misma pestaña para las filas del riesgo CP.R4 una nueva referencia CP.R4.1 (para la segunda CP), CP.R4.2 (para la tercera CP) y así sucesivamente para las siguientes CP. Las nuevas referencias de las filas del riesgo CP.R5 serían CP.R5.1 (para la segunda CP), CP.R5.2 (para la tercera CP) y así sucesivamente para los siguientes CP. Para los riesgos CP.R6 y CP.R7 deberá repetir el mismo ejercicio.
4º Copiar el contenido (</t>
    </r>
    <r>
      <rPr>
        <b/>
        <sz val="11"/>
        <color theme="1"/>
        <rFont val="Calibri"/>
        <family val="2"/>
        <scheme val="minor"/>
      </rPr>
      <t xml:space="preserve">Columnas "C","D", "H" </t>
    </r>
    <r>
      <rPr>
        <sz val="11"/>
        <color theme="1"/>
        <rFont val="Calibri"/>
        <family val="2"/>
        <scheme val="minor"/>
      </rPr>
      <t>e</t>
    </r>
    <r>
      <rPr>
        <b/>
        <sz val="11"/>
        <color theme="1"/>
        <rFont val="Calibri"/>
        <family val="2"/>
        <scheme val="minor"/>
      </rPr>
      <t xml:space="preserve"> "I"</t>
    </r>
    <r>
      <rPr>
        <sz val="11"/>
        <color theme="1"/>
        <rFont val="Calibri"/>
        <family val="2"/>
        <scheme val="minor"/>
      </rPr>
      <t xml:space="preserve">)  de indicadores de riesgo y controles de la plantilla en cada fila creada correspondiente a cada riesgo ( CP.R4, CP.R5, CP.R6 y CP.R7)
5º Añadir al final del indicador de riesgo o control de las filas creadas correspondientes a cada riesgo (CP.R4, CP.R5, CP.R6, CP.R7), en la </t>
    </r>
    <r>
      <rPr>
        <b/>
        <sz val="11"/>
        <color theme="1"/>
        <rFont val="Calibri"/>
        <family val="2"/>
        <scheme val="minor"/>
      </rPr>
      <t>columna "C" y "H"</t>
    </r>
    <r>
      <rPr>
        <sz val="11"/>
        <color theme="1"/>
        <rFont val="Calibri"/>
        <family val="2"/>
        <scheme val="minor"/>
      </rPr>
      <t>, el</t>
    </r>
    <r>
      <rPr>
        <b/>
        <sz val="11"/>
        <color theme="1"/>
        <rFont val="Calibri"/>
        <family val="2"/>
        <scheme val="minor"/>
      </rPr>
      <t xml:space="preserve"> código ".1"</t>
    </r>
    <r>
      <rPr>
        <sz val="11"/>
        <color theme="1"/>
        <rFont val="Calibri"/>
        <family val="2"/>
        <scheme val="minor"/>
      </rPr>
      <t xml:space="preserve">, para la segunda CP, el </t>
    </r>
    <r>
      <rPr>
        <b/>
        <sz val="11"/>
        <color theme="1"/>
        <rFont val="Calibri"/>
        <family val="2"/>
        <scheme val="minor"/>
      </rPr>
      <t>código ".2"</t>
    </r>
    <r>
      <rPr>
        <sz val="11"/>
        <color theme="1"/>
        <rFont val="Calibri"/>
        <family val="2"/>
        <scheme val="minor"/>
      </rPr>
      <t>, para la tercera CP, etc., y así sucesivamente para las siguientes CP.</t>
    </r>
  </si>
  <si>
    <t>INSTRUCCIONES DE USO DE LA HERRAMIENTA DE EVALUACIÓN RIESGO DE FRAUDE Y CORRUPCIÓN. (MATRIZ DE RIESGOS)</t>
  </si>
  <si>
    <t>1. Elija el método de gestión:  A las Entidades Privadas les corresponde el método de gestión de Ejecución Propia / Contrato Privado (CP). En el caso en que deseé realizar la evaluación separada de varias CP heterogéneas debido a su naturaleza deberá crear en la presente hoja las referencias de riesgos, indicadores y controles correspondientes propuestos.(ver instrucciones en la pestaña Introducción).</t>
  </si>
  <si>
    <t>El objetivo de la matriz es que la puntuación del riesgo neto obtenida, tanto para cada riesgo como para cada uno de los indicadores de riesgo asociados a ellos, sirva como referencia a la entidad para prevenir en cada riesgo identificado el posible ciertas irregularidades y, en tal caso, establecer un plan de acción para incrementar el número de controles o su intensidad.
Por lo tanto, en función de la puntuación del riesgo neto obtenida, la entidad deberá incluir controles alternativos (plan de acción), de acuerdo con las siguientes reglas:
- Si el riesgo neto total es bajo (aceptable), en principio, no será necesario incluir controles alternativos (plan de acción), a los controles estándares ya implementados,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considera adecuado un periodo a medio o corto plazo, en función de la naturaleza de las medidas, debiéndose tratar, en todo caso, de un plazo inferior a un año.
- Si es riesgo neto total es alto (grave),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deberá actuar de manera inmediata, por lo que el plazo límite para la implementación de los controles debe ser lo más reducido posible.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e indicadores de riesgo correspondientes a nuevos riesgos, el check de control de indicadores no servirá de ayuda).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incumplimiento de dicho principio de fraude, corrupción.
- Si el riesgo neto total obtuvo una puntuación de significativo o de grave se realizará una revisión de la evaluación una vez transcurrido el plazo límite establecido para la implementación de los controles alternativos (Plan de acción). En el caso de riesgo neto grave debe ser de forma inmediata, en el plazo más breve posible. 
Asimismo, se deberá proceder inmediatamente a la revisión de las partes pertinentes de la autoevaluación si aparece cualquier nuevo caso de fraude, infracción relevante, o si se producen cambios significativos en el entorno de la entidad tales como modificaciones normativas, cambios de procedimiento, tecnología, personal, etc., relacionadas con el presente principio transversal de fraude y corrupción.
En todo caso: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</si>
  <si>
    <t>Este Libro Excel utiliza fórmulas solo compatibles con las siguientes versiones de Office o LibreOffice:</t>
  </si>
  <si>
    <t>- Office 2019 o superiores, incluído Office 365.</t>
  </si>
  <si>
    <t>- LibreOffice 5.2 o superiores.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</si>
</sst>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11"/>
      <color theme="1"/>
      <name val="Calibri"/>
      <family val="2"/>
      <scheme val="minor"/>
    </font>
    <font>
      <vertAlign val="superscript"/>
      <sz val="10"/>
      <color theme="1"/>
      <name val="Calibri"/>
      <family val="2"/>
      <scheme val="minor"/>
    </font>
    <font>
      <u/>
      <sz val="11"/>
      <color theme="10"/>
      <name val="Calibri"/>
      <family val="2"/>
      <scheme val="minor"/>
    </font>
    <font>
      <b/>
      <i/>
      <sz val="11"/>
      <color theme="1"/>
      <name val="Calibri"/>
      <family val="2"/>
      <scheme val="minor"/>
    </font>
    <font>
      <b/>
      <sz val="14"/>
      <color rgb="FFFF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name val="Calibri"/>
      <family val="2"/>
      <scheme val="minor"/>
    </font>
    <font>
      <b/>
      <u/>
      <sz val="14"/>
      <color theme="1"/>
      <name val="Calibri"/>
      <family val="2"/>
      <scheme val="minor"/>
    </font>
    <font>
      <sz val="9"/>
      <color rgb="FF44546A"/>
      <name val="Calibri"/>
      <family val="2"/>
      <scheme val="minor"/>
    </font>
    <font>
      <b/>
      <i/>
      <sz val="10"/>
      <color theme="1"/>
      <name val="Calibri"/>
      <family val="2"/>
      <scheme val="minor"/>
    </font>
    <font>
      <sz val="10"/>
      <color theme="1"/>
      <name val="Trebuchet MS"/>
      <family val="2"/>
    </font>
    <font>
      <sz val="11"/>
      <color rgb="FFFF0000"/>
      <name val="Calibri"/>
      <family val="2"/>
      <scheme val="minor"/>
    </font>
    <font>
      <b/>
      <sz val="11"/>
      <name val="Calibri"/>
      <family val="2"/>
      <scheme val="minor"/>
    </font>
    <font>
      <b/>
      <u/>
      <sz val="11"/>
      <name val="Calibri"/>
      <family val="2"/>
      <scheme val="minor"/>
    </font>
    <font>
      <sz val="9"/>
      <name val="Calibri"/>
      <family val="2"/>
    </font>
    <font>
      <sz val="10"/>
      <color theme="0"/>
      <name val="Arial"/>
      <family val="2"/>
    </font>
    <font>
      <sz val="12"/>
      <color theme="0"/>
      <name val="Arial"/>
      <family val="2"/>
    </font>
    <font>
      <b/>
      <sz val="12"/>
      <color theme="0"/>
      <name val="Arial"/>
      <family val="2"/>
    </font>
    <font>
      <b/>
      <sz val="12"/>
      <name val="Calibri"/>
      <family val="2"/>
      <scheme val="minor"/>
    </font>
    <font>
      <b/>
      <sz val="11"/>
      <color theme="0"/>
      <name val="Calibri"/>
      <family val="2"/>
      <scheme val="minor"/>
    </font>
    <font>
      <sz val="11"/>
      <color theme="0"/>
      <name val="Calibri"/>
      <family val="2"/>
      <scheme val="minor"/>
    </font>
    <font>
      <i/>
      <sz val="10"/>
      <color theme="1"/>
      <name val="Calibri"/>
      <family val="2"/>
      <scheme val="minor"/>
    </font>
  </fonts>
  <fills count="24">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indexed="65"/>
        <bgColor indexed="64"/>
      </patternFill>
    </fill>
    <fill>
      <patternFill patternType="solid">
        <fgColor theme="2"/>
        <bgColor indexed="64"/>
      </patternFill>
    </fill>
    <fill>
      <patternFill patternType="lightTrellis"/>
    </fill>
    <fill>
      <patternFill patternType="solid">
        <fgColor theme="8" tint="-0.499984740745262"/>
        <bgColor indexed="64"/>
      </patternFill>
    </fill>
    <fill>
      <patternFill patternType="solid">
        <fgColor rgb="FF00B0F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1" fillId="0" borderId="0"/>
    <xf numFmtId="0" fontId="24" fillId="0" borderId="0" applyNumberFormat="0" applyFill="0" applyBorder="0" applyAlignment="0" applyProtection="0"/>
  </cellStyleXfs>
  <cellXfs count="22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20" fillId="0" borderId="0" xfId="1" applyFont="1"/>
    <xf numFmtId="0" fontId="21" fillId="0" borderId="0" xfId="1" applyFont="1"/>
    <xf numFmtId="0" fontId="23" fillId="0" borderId="0" xfId="0" applyFont="1" applyAlignment="1">
      <alignment vertical="center"/>
    </xf>
    <xf numFmtId="0" fontId="24" fillId="0" borderId="0" xfId="2" applyAlignment="1">
      <alignment vertical="center"/>
    </xf>
    <xf numFmtId="0" fontId="4" fillId="0" borderId="0" xfId="0" applyFont="1"/>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8" borderId="1" xfId="1" applyFont="1" applyFill="1" applyBorder="1" applyAlignment="1">
      <alignment horizontal="center" vertical="center" wrapText="1"/>
    </xf>
    <xf numFmtId="0" fontId="12" fillId="8" borderId="8" xfId="1" applyFont="1" applyFill="1" applyBorder="1" applyAlignment="1">
      <alignment horizontal="center" vertical="center" wrapText="1"/>
    </xf>
    <xf numFmtId="0" fontId="10" fillId="9" borderId="1" xfId="1" applyFont="1" applyFill="1" applyBorder="1" applyAlignment="1">
      <alignment horizontal="center" vertical="center"/>
    </xf>
    <xf numFmtId="0" fontId="12" fillId="11" borderId="1" xfId="1" applyFont="1" applyFill="1" applyBorder="1" applyAlignment="1">
      <alignment horizontal="center" vertical="center" wrapText="1"/>
    </xf>
    <xf numFmtId="0" fontId="13" fillId="11" borderId="1" xfId="1" applyFont="1" applyFill="1" applyBorder="1" applyAlignment="1">
      <alignment horizontal="center" vertical="center" wrapText="1"/>
    </xf>
    <xf numFmtId="0" fontId="13" fillId="11" borderId="2" xfId="1" applyFont="1" applyFill="1" applyBorder="1" applyAlignment="1">
      <alignment horizontal="center" vertical="center" wrapText="1"/>
    </xf>
    <xf numFmtId="0" fontId="26" fillId="0" borderId="0" xfId="0" applyFont="1" applyAlignment="1">
      <alignment vertical="center"/>
    </xf>
    <xf numFmtId="0" fontId="10" fillId="5" borderId="1" xfId="0" applyFont="1" applyFill="1" applyBorder="1" applyAlignment="1">
      <alignment vertical="center" wrapText="1"/>
    </xf>
    <xf numFmtId="0" fontId="10" fillId="12" borderId="1" xfId="0" applyFont="1" applyFill="1" applyBorder="1" applyAlignment="1">
      <alignment vertical="center" wrapText="1"/>
    </xf>
    <xf numFmtId="0" fontId="10" fillId="13" borderId="1" xfId="0" applyFont="1" applyFill="1" applyBorder="1" applyAlignment="1">
      <alignment vertical="center" wrapText="1"/>
    </xf>
    <xf numFmtId="0" fontId="27"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12" borderId="1" xfId="0" applyFill="1" applyBorder="1"/>
    <xf numFmtId="0" fontId="0" fillId="13" borderId="1" xfId="0" applyFill="1" applyBorder="1"/>
    <xf numFmtId="0" fontId="0" fillId="5" borderId="1" xfId="0" applyFill="1" applyBorder="1"/>
    <xf numFmtId="0" fontId="1" fillId="8" borderId="1" xfId="0" applyFont="1" applyFill="1" applyBorder="1" applyAlignment="1">
      <alignment horizontal="center"/>
    </xf>
    <xf numFmtId="0" fontId="27" fillId="0" borderId="15" xfId="0" applyFont="1" applyBorder="1" applyAlignment="1" applyProtection="1">
      <alignment vertical="center" wrapText="1"/>
      <protection locked="0"/>
    </xf>
    <xf numFmtId="0" fontId="27" fillId="0" borderId="15" xfId="0" applyFont="1" applyBorder="1" applyAlignment="1" applyProtection="1">
      <alignment vertical="center"/>
      <protection locked="0"/>
    </xf>
    <xf numFmtId="0" fontId="27" fillId="0" borderId="15" xfId="0" applyFont="1" applyBorder="1" applyAlignment="1" applyProtection="1">
      <alignment horizontal="center" vertical="center"/>
      <protection locked="0"/>
    </xf>
    <xf numFmtId="0" fontId="0" fillId="0" borderId="16" xfId="0" applyBorder="1"/>
    <xf numFmtId="0" fontId="29" fillId="0" borderId="9" xfId="0" applyFont="1" applyBorder="1" applyAlignment="1" applyProtection="1">
      <alignment vertical="center"/>
      <protection locked="0"/>
    </xf>
    <xf numFmtId="0" fontId="0" fillId="0" borderId="13" xfId="0" applyBorder="1"/>
    <xf numFmtId="0" fontId="0" fillId="0" borderId="9" xfId="0" applyBorder="1"/>
    <xf numFmtId="0" fontId="0" fillId="0" borderId="17" xfId="0" applyBorder="1"/>
    <xf numFmtId="0" fontId="0" fillId="0" borderId="18" xfId="0" applyBorder="1"/>
    <xf numFmtId="0" fontId="0" fillId="0" borderId="14" xfId="0" applyBorder="1"/>
    <xf numFmtId="0" fontId="0" fillId="0" borderId="11" xfId="0" applyBorder="1"/>
    <xf numFmtId="0" fontId="31" fillId="0" borderId="15"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7" fillId="0" borderId="0" xfId="0" applyFont="1" applyAlignment="1" applyProtection="1">
      <alignment vertical="center" wrapText="1"/>
      <protection locked="0"/>
    </xf>
    <xf numFmtId="0" fontId="27" fillId="0" borderId="0" xfId="0" applyFont="1" applyAlignment="1" applyProtection="1">
      <alignment vertical="center"/>
      <protection locked="0"/>
    </xf>
    <xf numFmtId="0" fontId="32" fillId="0" borderId="13" xfId="0" applyFont="1" applyBorder="1" applyAlignment="1">
      <alignment vertical="center" wrapText="1"/>
    </xf>
    <xf numFmtId="0" fontId="27" fillId="0" borderId="0" xfId="0" applyFont="1" applyAlignment="1" applyProtection="1">
      <alignment horizontal="center" vertical="center"/>
      <protection locked="0"/>
    </xf>
    <xf numFmtId="0" fontId="32" fillId="0" borderId="0" xfId="0" applyFont="1" applyAlignment="1">
      <alignment horizontal="right" vertical="center" wrapText="1"/>
    </xf>
    <xf numFmtId="0" fontId="34" fillId="0" borderId="0" xfId="0" applyFont="1" applyAlignment="1" applyProtection="1">
      <alignment vertical="center" wrapText="1"/>
      <protection locked="0"/>
    </xf>
    <xf numFmtId="0" fontId="34" fillId="0" borderId="0" xfId="0" applyFont="1" applyAlignment="1" applyProtection="1">
      <alignment vertical="center"/>
      <protection locked="0"/>
    </xf>
    <xf numFmtId="0" fontId="28" fillId="0" borderId="0" xfId="0" applyFont="1" applyAlignment="1">
      <alignment vertical="center"/>
    </xf>
    <xf numFmtId="0" fontId="0" fillId="0" borderId="0" xfId="0" applyAlignment="1">
      <alignment horizontal="center"/>
    </xf>
    <xf numFmtId="0" fontId="6" fillId="0" borderId="0" xfId="0" applyFont="1" applyAlignment="1">
      <alignment horizontal="center" vertical="center" wrapText="1"/>
    </xf>
    <xf numFmtId="0" fontId="32" fillId="0" borderId="0" xfId="0" applyFont="1" applyAlignment="1">
      <alignment horizontal="center" vertical="center" wrapText="1"/>
    </xf>
    <xf numFmtId="0" fontId="0" fillId="0" borderId="18" xfId="0" applyBorder="1" applyAlignment="1">
      <alignment horizontal="center"/>
    </xf>
    <xf numFmtId="0" fontId="25" fillId="0" borderId="1" xfId="0" applyFont="1" applyBorder="1" applyAlignment="1" applyProtection="1">
      <alignment vertical="center"/>
      <protection locked="0"/>
    </xf>
    <xf numFmtId="2" fontId="10" fillId="16" borderId="1" xfId="1" applyNumberFormat="1" applyFont="1" applyFill="1" applyBorder="1" applyAlignment="1">
      <alignment horizontal="center" vertical="center"/>
    </xf>
    <xf numFmtId="0" fontId="10" fillId="17" borderId="1" xfId="1" applyFont="1" applyFill="1" applyBorder="1" applyAlignment="1">
      <alignment horizontal="center" vertical="center" wrapText="1"/>
    </xf>
    <xf numFmtId="0" fontId="12" fillId="11" borderId="17" xfId="1" applyFont="1" applyFill="1" applyBorder="1" applyAlignment="1">
      <alignment horizontal="center" vertical="center" wrapText="1"/>
    </xf>
    <xf numFmtId="0" fontId="12" fillId="11" borderId="8" xfId="1" applyFont="1" applyFill="1" applyBorder="1" applyAlignment="1">
      <alignment horizontal="center" vertical="center" wrapText="1"/>
    </xf>
    <xf numFmtId="1" fontId="10" fillId="9" borderId="1" xfId="1" applyNumberFormat="1" applyFont="1" applyFill="1" applyBorder="1" applyAlignment="1">
      <alignment horizontal="center" vertical="center"/>
    </xf>
    <xf numFmtId="1" fontId="0" fillId="16" borderId="0" xfId="0" applyNumberFormat="1" applyFill="1" applyAlignment="1">
      <alignment horizontal="center"/>
    </xf>
    <xf numFmtId="0" fontId="13" fillId="9" borderId="1" xfId="1" applyFont="1" applyFill="1" applyBorder="1" applyAlignment="1">
      <alignment vertical="center" wrapText="1"/>
    </xf>
    <xf numFmtId="2" fontId="10" fillId="16" borderId="2" xfId="1" applyNumberFormat="1" applyFont="1" applyFill="1" applyBorder="1" applyAlignment="1">
      <alignment horizontal="center" vertical="center"/>
    </xf>
    <xf numFmtId="1" fontId="10" fillId="14" borderId="1" xfId="1" applyNumberFormat="1" applyFont="1" applyFill="1" applyBorder="1" applyAlignment="1">
      <alignment horizontal="center" vertical="center"/>
    </xf>
    <xf numFmtId="0" fontId="10" fillId="0" borderId="6"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1" xfId="1" applyFont="1" applyBorder="1" applyAlignment="1" applyProtection="1">
      <alignment vertical="center" wrapText="1"/>
      <protection locked="0"/>
    </xf>
    <xf numFmtId="0" fontId="11" fillId="0" borderId="0" xfId="1" applyProtection="1">
      <protection locked="0"/>
    </xf>
    <xf numFmtId="0" fontId="18" fillId="4" borderId="1" xfId="1" applyFont="1" applyFill="1" applyBorder="1" applyAlignment="1" applyProtection="1">
      <alignment horizontal="center" vertical="center" wrapText="1"/>
      <protection locked="0"/>
    </xf>
    <xf numFmtId="0" fontId="0" fillId="0" borderId="1" xfId="0" applyBorder="1" applyAlignment="1">
      <alignment vertical="center" wrapText="1"/>
    </xf>
    <xf numFmtId="1" fontId="10" fillId="9" borderId="1" xfId="1" applyNumberFormat="1" applyFont="1" applyFill="1" applyBorder="1" applyAlignment="1" applyProtection="1">
      <alignment horizontal="center" vertical="center"/>
      <protection locked="0"/>
    </xf>
    <xf numFmtId="0" fontId="10" fillId="0" borderId="0" xfId="1" applyFont="1" applyProtection="1">
      <protection locked="0"/>
    </xf>
    <xf numFmtId="0" fontId="10" fillId="9" borderId="1" xfId="1" applyFont="1" applyFill="1" applyBorder="1" applyAlignment="1" applyProtection="1">
      <alignment horizontal="center" vertical="center"/>
      <protection locked="0"/>
    </xf>
    <xf numFmtId="0" fontId="0" fillId="8" borderId="0" xfId="0" applyFill="1" applyAlignment="1" applyProtection="1">
      <alignment vertical="center" wrapText="1"/>
      <protection locked="0"/>
    </xf>
    <xf numFmtId="0" fontId="0" fillId="0" borderId="8" xfId="0" applyBorder="1" applyAlignment="1" applyProtection="1">
      <alignment vertical="center" wrapText="1"/>
      <protection locked="0"/>
    </xf>
    <xf numFmtId="0" fontId="0" fillId="0" borderId="1" xfId="0" applyBorder="1" applyAlignment="1" applyProtection="1">
      <alignment vertical="center" wrapText="1"/>
      <protection locked="0"/>
    </xf>
    <xf numFmtId="0" fontId="33" fillId="0" borderId="0" xfId="0" applyFont="1" applyAlignment="1">
      <alignment vertical="center" wrapText="1"/>
    </xf>
    <xf numFmtId="0" fontId="27" fillId="0" borderId="0" xfId="0" applyFont="1" applyAlignment="1">
      <alignment vertical="center"/>
    </xf>
    <xf numFmtId="0" fontId="28" fillId="15" borderId="12" xfId="0" applyFont="1" applyFill="1" applyBorder="1" applyAlignment="1">
      <alignment vertical="center" wrapText="1"/>
    </xf>
    <xf numFmtId="0" fontId="28" fillId="15" borderId="10" xfId="0" applyFont="1" applyFill="1" applyBorder="1" applyAlignment="1">
      <alignment vertical="center" wrapText="1"/>
    </xf>
    <xf numFmtId="0" fontId="12" fillId="0" borderId="1" xfId="1" applyFont="1" applyBorder="1" applyAlignment="1" applyProtection="1">
      <alignment horizontal="center" vertical="center"/>
      <protection locked="0"/>
    </xf>
    <xf numFmtId="1" fontId="0" fillId="0" borderId="1" xfId="0" applyNumberFormat="1" applyBorder="1" applyAlignment="1">
      <alignment horizontal="center"/>
    </xf>
    <xf numFmtId="0" fontId="27" fillId="0" borderId="1" xfId="0" applyFont="1" applyBorder="1" applyAlignment="1">
      <alignment vertical="center"/>
    </xf>
    <xf numFmtId="0" fontId="17" fillId="0" borderId="0" xfId="1" applyFont="1" applyAlignment="1">
      <alignment wrapText="1"/>
    </xf>
    <xf numFmtId="0" fontId="13" fillId="0" borderId="0" xfId="1" applyFont="1" applyAlignment="1">
      <alignment wrapText="1"/>
    </xf>
    <xf numFmtId="0" fontId="17" fillId="0" borderId="0" xfId="1" applyFont="1"/>
    <xf numFmtId="0" fontId="12" fillId="6" borderId="5" xfId="1" applyFont="1" applyFill="1" applyBorder="1" applyAlignment="1">
      <alignment horizontal="center" vertical="center" wrapText="1"/>
    </xf>
    <xf numFmtId="0" fontId="39" fillId="0" borderId="0" xfId="1" applyFont="1"/>
    <xf numFmtId="0" fontId="20" fillId="0" borderId="0" xfId="1" applyFont="1" applyAlignment="1">
      <alignment wrapText="1"/>
    </xf>
    <xf numFmtId="0" fontId="40" fillId="0" borderId="0" xfId="1" applyFont="1" applyAlignment="1">
      <alignment wrapText="1"/>
    </xf>
    <xf numFmtId="0" fontId="41" fillId="0" borderId="0" xfId="1" applyFont="1" applyAlignment="1">
      <alignment wrapText="1"/>
    </xf>
    <xf numFmtId="0" fontId="40" fillId="0" borderId="0" xfId="1" applyFont="1"/>
    <xf numFmtId="0" fontId="15" fillId="0" borderId="0" xfId="1" applyFont="1"/>
    <xf numFmtId="0" fontId="12" fillId="0" borderId="0" xfId="1" applyFont="1" applyAlignment="1">
      <alignment vertical="center" wrapText="1"/>
    </xf>
    <xf numFmtId="0" fontId="10" fillId="0" borderId="0" xfId="1" applyFont="1" applyAlignment="1">
      <alignment vertical="center" wrapText="1"/>
    </xf>
    <xf numFmtId="0" fontId="12" fillId="0" borderId="0" xfId="1" applyFont="1" applyAlignment="1">
      <alignment vertical="center"/>
    </xf>
    <xf numFmtId="0" fontId="10" fillId="0" borderId="0" xfId="1" applyFont="1" applyAlignment="1">
      <alignment vertical="center"/>
    </xf>
    <xf numFmtId="0" fontId="5" fillId="0" borderId="0" xfId="0" applyFont="1" applyAlignment="1">
      <alignment horizontal="left" vertical="center" indent="5"/>
    </xf>
    <xf numFmtId="0" fontId="28" fillId="0" borderId="3" xfId="0" applyFont="1" applyBorder="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wrapText="1"/>
    </xf>
    <xf numFmtId="0" fontId="28" fillId="15" borderId="1" xfId="0" applyFont="1" applyFill="1" applyBorder="1" applyAlignment="1">
      <alignment horizontal="center" vertical="center"/>
    </xf>
    <xf numFmtId="0" fontId="28" fillId="15" borderId="1"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center" wrapText="1"/>
    </xf>
    <xf numFmtId="0" fontId="28" fillId="0" borderId="0" xfId="0" applyFont="1" applyAlignment="1">
      <alignment vertical="center" wrapText="1"/>
    </xf>
    <xf numFmtId="0" fontId="28" fillId="15" borderId="1" xfId="0" applyFont="1" applyFill="1" applyBorder="1" applyAlignment="1">
      <alignment vertical="center" wrapText="1"/>
    </xf>
    <xf numFmtId="0" fontId="10" fillId="17" borderId="1" xfId="1" applyFont="1" applyFill="1" applyBorder="1" applyAlignment="1">
      <alignment horizontal="left" vertical="center" wrapText="1"/>
    </xf>
    <xf numFmtId="0" fontId="12" fillId="17" borderId="1" xfId="1" applyFont="1" applyFill="1" applyBorder="1" applyAlignment="1">
      <alignment horizontal="left" vertical="center" wrapText="1"/>
    </xf>
    <xf numFmtId="0" fontId="36" fillId="0" borderId="0" xfId="0" applyFont="1" applyAlignment="1">
      <alignment vertical="center"/>
    </xf>
    <xf numFmtId="0" fontId="11" fillId="0" borderId="1" xfId="1" applyBorder="1"/>
    <xf numFmtId="0" fontId="13" fillId="9" borderId="6" xfId="1" applyFont="1" applyFill="1" applyBorder="1" applyAlignment="1">
      <alignment vertical="center" wrapText="1"/>
    </xf>
    <xf numFmtId="1" fontId="10" fillId="14" borderId="6" xfId="1" applyNumberFormat="1" applyFont="1" applyFill="1" applyBorder="1" applyAlignment="1">
      <alignment horizontal="center" vertical="center"/>
    </xf>
    <xf numFmtId="0" fontId="11" fillId="0" borderId="6" xfId="1" applyBorder="1"/>
    <xf numFmtId="0" fontId="10" fillId="9" borderId="6" xfId="1" applyFont="1" applyFill="1" applyBorder="1" applyAlignment="1" applyProtection="1">
      <alignment horizontal="center" vertical="center"/>
      <protection locked="0"/>
    </xf>
    <xf numFmtId="1" fontId="10" fillId="9" borderId="6" xfId="1" applyNumberFormat="1" applyFont="1" applyFill="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42" fillId="0" borderId="0" xfId="1" applyFont="1"/>
    <xf numFmtId="1" fontId="10" fillId="14" borderId="1" xfId="1" applyNumberFormat="1" applyFont="1" applyFill="1" applyBorder="1" applyAlignment="1" applyProtection="1">
      <alignment horizontal="center" vertical="center"/>
      <protection locked="0"/>
    </xf>
    <xf numFmtId="0" fontId="11" fillId="0" borderId="1" xfId="1" applyBorder="1" applyProtection="1">
      <protection locked="0"/>
    </xf>
    <xf numFmtId="1" fontId="10" fillId="14" borderId="6" xfId="1" applyNumberFormat="1"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wrapText="1"/>
      <protection locked="0"/>
    </xf>
    <xf numFmtId="1" fontId="0" fillId="18" borderId="1" xfId="0" applyNumberFormat="1" applyFill="1" applyBorder="1" applyAlignment="1">
      <alignment horizontal="center"/>
    </xf>
    <xf numFmtId="0" fontId="12" fillId="17" borderId="1" xfId="1" applyFont="1" applyFill="1" applyBorder="1" applyAlignment="1">
      <alignment horizontal="center" vertical="center" wrapText="1"/>
    </xf>
    <xf numFmtId="0" fontId="12" fillId="0" borderId="6" xfId="1" applyFont="1" applyBorder="1" applyAlignment="1">
      <alignment horizontal="center" vertical="center"/>
    </xf>
    <xf numFmtId="0" fontId="12" fillId="0" borderId="6" xfId="1" applyFont="1" applyBorder="1" applyAlignment="1" applyProtection="1">
      <alignment horizontal="center" vertical="center"/>
      <protection locked="0"/>
    </xf>
    <xf numFmtId="0" fontId="12" fillId="0" borderId="1" xfId="1" applyFont="1" applyBorder="1" applyAlignment="1">
      <alignment horizontal="center" vertical="center"/>
    </xf>
    <xf numFmtId="0" fontId="43" fillId="19" borderId="1" xfId="0" applyFont="1" applyFill="1" applyBorder="1" applyAlignment="1">
      <alignment horizontal="center" vertical="center"/>
    </xf>
    <xf numFmtId="0" fontId="44" fillId="19" borderId="1" xfId="0" applyFont="1" applyFill="1" applyBorder="1" applyAlignment="1">
      <alignment horizontal="center" vertical="center"/>
    </xf>
    <xf numFmtId="0" fontId="44" fillId="19" borderId="1" xfId="0" applyFont="1" applyFill="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2" fontId="10" fillId="16" borderId="1" xfId="1" applyNumberFormat="1" applyFont="1" applyFill="1" applyBorder="1" applyAlignment="1" applyProtection="1">
      <alignment horizontal="center" vertical="center"/>
      <protection locked="0"/>
    </xf>
    <xf numFmtId="0" fontId="10" fillId="0" borderId="1" xfId="1" applyFont="1" applyBorder="1" applyAlignment="1" applyProtection="1">
      <alignment wrapText="1"/>
      <protection locked="0"/>
    </xf>
    <xf numFmtId="0" fontId="0" fillId="0" borderId="1" xfId="0" applyBorder="1" applyProtection="1">
      <protection locked="0"/>
    </xf>
    <xf numFmtId="0" fontId="10" fillId="0" borderId="1" xfId="1" applyFont="1" applyBorder="1" applyProtection="1">
      <protection locked="0"/>
    </xf>
    <xf numFmtId="0" fontId="43" fillId="20" borderId="1" xfId="0" applyFont="1" applyFill="1" applyBorder="1" applyAlignment="1">
      <alignment horizontal="center" vertical="center"/>
    </xf>
    <xf numFmtId="0" fontId="43" fillId="21" borderId="1" xfId="0" applyFont="1" applyFill="1" applyBorder="1" applyAlignment="1">
      <alignment horizontal="center" vertical="center"/>
    </xf>
    <xf numFmtId="0" fontId="43" fillId="22" borderId="1" xfId="0" applyFont="1" applyFill="1" applyBorder="1" applyAlignment="1">
      <alignment horizontal="center" vertical="center"/>
    </xf>
    <xf numFmtId="0" fontId="44" fillId="20" borderId="1" xfId="0" applyFont="1" applyFill="1" applyBorder="1" applyAlignment="1">
      <alignment horizontal="center" vertical="center"/>
    </xf>
    <xf numFmtId="0" fontId="44" fillId="21" borderId="1" xfId="0" applyFont="1" applyFill="1" applyBorder="1" applyAlignment="1">
      <alignment horizontal="center" vertical="center"/>
    </xf>
    <xf numFmtId="0" fontId="1" fillId="0" borderId="0" xfId="0" applyFont="1"/>
    <xf numFmtId="0" fontId="44" fillId="21" borderId="1" xfId="0" applyFont="1" applyFill="1" applyBorder="1" applyAlignment="1" applyProtection="1">
      <alignment horizontal="center" vertical="center"/>
      <protection locked="0"/>
    </xf>
    <xf numFmtId="0" fontId="44" fillId="20" borderId="1" xfId="0" applyFont="1" applyFill="1" applyBorder="1" applyAlignment="1" applyProtection="1">
      <alignment horizontal="center" vertical="center"/>
      <protection locked="0"/>
    </xf>
    <xf numFmtId="0" fontId="43" fillId="22" borderId="1" xfId="0" applyFont="1" applyFill="1" applyBorder="1" applyAlignment="1" applyProtection="1">
      <alignment horizontal="center" vertical="center"/>
      <protection locked="0"/>
    </xf>
    <xf numFmtId="0" fontId="0" fillId="0" borderId="0" xfId="0" applyAlignment="1">
      <alignment horizontal="left" vertical="center" wrapText="1"/>
    </xf>
    <xf numFmtId="0" fontId="35" fillId="0" borderId="0" xfId="0" applyFont="1" applyAlignment="1">
      <alignment vertical="top" wrapText="1"/>
    </xf>
    <xf numFmtId="0" fontId="6" fillId="0" borderId="0" xfId="0" applyFont="1" applyAlignment="1">
      <alignment horizontal="left" vertical="center" wrapText="1"/>
    </xf>
    <xf numFmtId="0" fontId="33" fillId="0" borderId="0" xfId="0" applyFont="1" applyAlignment="1" applyProtection="1">
      <alignment vertical="center" wrapText="1"/>
      <protection locked="0"/>
    </xf>
    <xf numFmtId="0" fontId="45" fillId="0" borderId="0" xfId="0" applyFont="1" applyAlignment="1" applyProtection="1">
      <alignment horizontal="left" vertical="center" wrapText="1"/>
      <protection locked="0"/>
    </xf>
    <xf numFmtId="0" fontId="13" fillId="0" borderId="0" xfId="1" applyFont="1" applyAlignment="1">
      <alignment horizontal="center" wrapText="1"/>
    </xf>
    <xf numFmtId="0" fontId="17" fillId="0" borderId="0" xfId="1" applyFont="1" applyAlignment="1">
      <alignment horizontal="center" vertical="center" wrapText="1"/>
    </xf>
    <xf numFmtId="0" fontId="38" fillId="23" borderId="1" xfId="1" applyFont="1" applyFill="1" applyBorder="1" applyAlignment="1">
      <alignment vertical="center" wrapText="1"/>
    </xf>
    <xf numFmtId="0" fontId="10" fillId="23" borderId="1" xfId="1" applyFont="1" applyFill="1" applyBorder="1" applyAlignment="1">
      <alignment vertical="center" wrapText="1"/>
    </xf>
    <xf numFmtId="0" fontId="1" fillId="6" borderId="1" xfId="0" applyFont="1" applyFill="1" applyBorder="1" applyAlignment="1">
      <alignment horizontal="center" vertical="center" wrapText="1"/>
    </xf>
    <xf numFmtId="0" fontId="0" fillId="0" borderId="0" xfId="0" quotePrefix="1"/>
    <xf numFmtId="0" fontId="11" fillId="0" borderId="6" xfId="1" applyBorder="1" applyProtection="1">
      <protection locked="0"/>
    </xf>
    <xf numFmtId="0" fontId="0" fillId="0" borderId="0" xfId="0" quotePrefix="1" applyAlignment="1">
      <alignment horizontal="left" vertical="center" indent="1"/>
    </xf>
    <xf numFmtId="0" fontId="4"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xf>
    <xf numFmtId="0" fontId="24" fillId="0" borderId="0" xfId="2" applyAlignment="1" applyProtection="1">
      <alignment horizontal="left" vertical="center" wrapText="1"/>
      <protection locked="0"/>
    </xf>
    <xf numFmtId="0" fontId="6" fillId="9" borderId="2" xfId="1"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0" fillId="0" borderId="0" xfId="0" applyAlignment="1">
      <alignment vertical="top" wrapText="1"/>
    </xf>
    <xf numFmtId="0" fontId="1" fillId="7"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vertical="center" wrapText="1"/>
    </xf>
    <xf numFmtId="0" fontId="5" fillId="0" borderId="0" xfId="0" applyFont="1" applyAlignment="1">
      <alignment vertical="top" wrapText="1"/>
    </xf>
    <xf numFmtId="0" fontId="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5" fillId="0" borderId="0" xfId="0" applyFont="1" applyAlignment="1">
      <alignment horizontal="justify" vertical="center" wrapText="1"/>
    </xf>
    <xf numFmtId="0" fontId="25" fillId="0" borderId="0" xfId="0" applyFont="1"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2" fillId="2" borderId="0" xfId="0" applyFont="1" applyFill="1" applyAlignment="1">
      <alignment vertical="center" wrapText="1"/>
    </xf>
    <xf numFmtId="0" fontId="5" fillId="0" borderId="0" xfId="0" applyFont="1" applyAlignment="1">
      <alignment horizontal="left" vertical="top" wrapText="1"/>
    </xf>
    <xf numFmtId="0" fontId="25" fillId="0" borderId="0" xfId="0" applyFont="1" applyAlignment="1">
      <alignment vertical="center" wrapText="1"/>
    </xf>
    <xf numFmtId="0" fontId="6" fillId="0" borderId="0" xfId="0" applyFont="1" applyAlignment="1">
      <alignment horizontal="left" vertical="center" wrapText="1"/>
    </xf>
    <xf numFmtId="0" fontId="24" fillId="0" borderId="0" xfId="2" applyBorder="1" applyAlignment="1" applyProtection="1">
      <alignment horizontal="left" vertical="center" wrapText="1"/>
      <protection locked="0"/>
    </xf>
    <xf numFmtId="0" fontId="24" fillId="0" borderId="0" xfId="2" applyFill="1" applyBorder="1" applyAlignment="1" applyProtection="1">
      <alignment horizontal="left" vertical="center" wrapText="1"/>
      <protection locked="0"/>
    </xf>
    <xf numFmtId="0" fontId="0" fillId="0" borderId="0" xfId="0" applyAlignment="1">
      <alignment horizontal="left" wrapText="1"/>
    </xf>
    <xf numFmtId="0" fontId="24" fillId="0" borderId="0" xfId="2" applyBorder="1" applyAlignment="1" applyProtection="1">
      <alignment horizontal="left" wrapText="1"/>
      <protection locked="0"/>
    </xf>
    <xf numFmtId="0" fontId="1" fillId="7"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45" fillId="0" borderId="0" xfId="0" applyFont="1" applyAlignment="1">
      <alignment horizontal="left" vertical="center" wrapText="1"/>
    </xf>
    <xf numFmtId="0" fontId="0" fillId="0" borderId="0" xfId="0" applyAlignment="1" applyProtection="1">
      <alignment horizontal="center" vertical="center" wrapText="1"/>
      <protection locked="0"/>
    </xf>
    <xf numFmtId="0" fontId="28" fillId="0" borderId="0" xfId="0" applyFont="1" applyAlignment="1">
      <alignment horizontal="center" vertical="center" wrapText="1"/>
    </xf>
    <xf numFmtId="0" fontId="28" fillId="15" borderId="1" xfId="0" applyFont="1" applyFill="1" applyBorder="1" applyAlignment="1">
      <alignment horizontal="center" vertical="center" wrapText="1"/>
    </xf>
    <xf numFmtId="0" fontId="33" fillId="0" borderId="0" xfId="0" applyFont="1" applyAlignment="1">
      <alignment horizontal="center" vertical="center" wrapText="1"/>
    </xf>
    <xf numFmtId="0" fontId="0" fillId="8" borderId="0" xfId="0" applyFill="1" applyAlignment="1" applyProtection="1">
      <alignment horizontal="center"/>
      <protection locked="0"/>
    </xf>
    <xf numFmtId="0" fontId="33" fillId="0" borderId="0" xfId="0" applyFont="1" applyAlignment="1">
      <alignment horizontal="left" vertical="center" wrapText="1"/>
    </xf>
    <xf numFmtId="0" fontId="0" fillId="8" borderId="0" xfId="0" applyFill="1" applyAlignment="1" applyProtection="1">
      <alignment horizontal="center" vertical="center" wrapText="1"/>
      <protection locked="0"/>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10" xfId="1" applyFont="1" applyFill="1" applyBorder="1" applyAlignment="1">
      <alignment horizontal="center" vertical="center" wrapText="1"/>
    </xf>
    <xf numFmtId="0" fontId="13" fillId="7" borderId="2" xfId="1" applyFont="1" applyFill="1" applyBorder="1" applyAlignment="1">
      <alignment horizontal="center" vertical="center" wrapText="1"/>
    </xf>
    <xf numFmtId="0" fontId="13" fillId="7" borderId="3" xfId="1" applyFont="1" applyFill="1" applyBorder="1" applyAlignment="1">
      <alignment horizontal="center" vertical="center" wrapText="1"/>
    </xf>
    <xf numFmtId="0" fontId="13" fillId="7" borderId="4"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2" fillId="2" borderId="0" xfId="0" applyFont="1" applyFill="1" applyAlignment="1">
      <alignment horizontal="center" vertical="center" wrapText="1"/>
    </xf>
    <xf numFmtId="0" fontId="13" fillId="7" borderId="1" xfId="1" applyFont="1"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15" fillId="0" borderId="0" xfId="1" applyFont="1" applyAlignment="1">
      <alignment horizontal="left" vertical="top" wrapText="1"/>
    </xf>
  </cellXfs>
  <cellStyles count="3">
    <cellStyle name="Hipervínculo" xfId="2" builtinId="8"/>
    <cellStyle name="Normal" xfId="0" builtinId="0"/>
    <cellStyle name="Normal 2" xfId="1" xr:uid="{00000000-0005-0000-0000-000002000000}"/>
  </cellStyles>
  <dxfs count="20">
    <dxf>
      <fill>
        <patternFill>
          <bgColor rgb="FFC6EFCE"/>
        </patternFill>
      </fill>
    </dxf>
    <dxf>
      <fill>
        <patternFill>
          <bgColor rgb="FFFFEB9C"/>
        </patternFill>
      </fill>
    </dxf>
    <dxf>
      <fill>
        <patternFill>
          <bgColor rgb="FFFFC7CE"/>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patternType="solid"/>
      </fill>
    </dxf>
    <dxf>
      <fill>
        <patternFill>
          <bgColor rgb="FFC6EFCE"/>
        </patternFill>
      </fill>
    </dxf>
    <dxf>
      <fill>
        <patternFill>
          <bgColor rgb="FFFFEB9C"/>
        </patternFill>
      </fill>
    </dxf>
    <dxf>
      <fill>
        <patternFill>
          <bgColor theme="9" tint="0.59996337778862885"/>
        </patternFill>
      </fill>
    </dxf>
    <dxf>
      <fill>
        <patternFill>
          <bgColor rgb="FFFF7D7D"/>
        </patternFill>
      </fill>
    </dxf>
    <dxf>
      <fill>
        <patternFill patternType="lightTrellis"/>
      </fill>
    </dxf>
    <dxf>
      <fill>
        <patternFill>
          <bgColor theme="9" tint="0.79998168889431442"/>
        </patternFill>
      </fill>
    </dxf>
    <dxf>
      <fill>
        <patternFill>
          <bgColor theme="7" tint="0.59996337778862885"/>
        </patternFill>
      </fill>
    </dxf>
    <dxf>
      <fill>
        <patternFill>
          <fgColor rgb="FFFF4F4F"/>
          <bgColor rgb="FFFF6D6D"/>
        </patternFill>
      </fill>
    </dxf>
    <dxf>
      <fill>
        <patternFill patternType="lightTrellis"/>
      </fill>
    </dxf>
    <dxf>
      <fill>
        <patternFill>
          <bgColor rgb="FFFF5757"/>
        </patternFill>
      </fill>
    </dxf>
    <dxf>
      <fill>
        <patternFill>
          <bgColor theme="9" tint="0.39994506668294322"/>
        </patternFill>
      </fill>
    </dxf>
    <dxf>
      <fill>
        <patternFill>
          <bgColor theme="7" tint="0.39994506668294322"/>
        </patternFill>
      </fill>
    </dxf>
  </dxfs>
  <tableStyles count="0" defaultTableStyle="TableStyleMedium2" defaultPivotStyle="PivotStyleLight16"/>
  <colors>
    <mruColors>
      <color rgb="FFFFC7CE"/>
      <color rgb="FFFF3300"/>
      <color rgb="FFFF4F4F"/>
      <color rgb="FFDFF1CB"/>
      <color rgb="FFC6EFCE"/>
      <color rgb="FFFFFFFF"/>
      <color rgb="FFFF6D6D"/>
      <color rgb="FFFF5757"/>
      <color rgb="FFFF6565"/>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529167</xdr:colOff>
      <xdr:row>31</xdr:row>
      <xdr:rowOff>402522</xdr:rowOff>
    </xdr:from>
    <xdr:to>
      <xdr:col>3</xdr:col>
      <xdr:colOff>1730798</xdr:colOff>
      <xdr:row>32</xdr:row>
      <xdr:rowOff>3183136</xdr:rowOff>
    </xdr:to>
    <xdr:pic>
      <xdr:nvPicPr>
        <xdr:cNvPr id="4" name="Imagen 3">
          <a:extLst>
            <a:ext uri="{FF2B5EF4-FFF2-40B4-BE49-F238E27FC236}">
              <a16:creationId xmlns:a16="http://schemas.microsoft.com/office/drawing/2014/main" id="{13623009-FAE6-6075-D8CC-016454A931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7" y="13621105"/>
          <a:ext cx="5702511" cy="3197174"/>
        </a:xfrm>
        <a:prstGeom prst="rect">
          <a:avLst/>
        </a:prstGeom>
      </xdr:spPr>
    </xdr:pic>
    <xdr:clientData/>
  </xdr:twoCellAnchor>
  <xdr:twoCellAnchor editAs="oneCell">
    <xdr:from>
      <xdr:col>3</xdr:col>
      <xdr:colOff>2101215</xdr:colOff>
      <xdr:row>32</xdr:row>
      <xdr:rowOff>158216</xdr:rowOff>
    </xdr:from>
    <xdr:to>
      <xdr:col>4</xdr:col>
      <xdr:colOff>4553586</xdr:colOff>
      <xdr:row>32</xdr:row>
      <xdr:rowOff>2990306</xdr:rowOff>
    </xdr:to>
    <xdr:pic>
      <xdr:nvPicPr>
        <xdr:cNvPr id="3" name="Imagen 2">
          <a:extLst>
            <a:ext uri="{FF2B5EF4-FFF2-40B4-BE49-F238E27FC236}">
              <a16:creationId xmlns:a16="http://schemas.microsoft.com/office/drawing/2014/main" id="{272D42BF-E86B-8955-3572-B4CD649B54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09715" y="13789549"/>
          <a:ext cx="4866429" cy="283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2453640</xdr:colOff>
      <xdr:row>1</xdr:row>
      <xdr:rowOff>72390</xdr:rowOff>
    </xdr:from>
    <xdr:to>
      <xdr:col>4</xdr:col>
      <xdr:colOff>4865370</xdr:colOff>
      <xdr:row>3</xdr:row>
      <xdr:rowOff>0</xdr:rowOff>
    </xdr:to>
    <xdr:pic>
      <xdr:nvPicPr>
        <xdr:cNvPr id="4" name="Imagen 9">
          <a:extLst>
            <a:ext uri="{FF2B5EF4-FFF2-40B4-BE49-F238E27FC236}">
              <a16:creationId xmlns:a16="http://schemas.microsoft.com/office/drawing/2014/main" id="{95EC8447-D2D8-4DE8-83CE-A86DA59B2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3565" y="796290"/>
          <a:ext cx="2411730" cy="384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286463</xdr:colOff>
      <xdr:row>1</xdr:row>
      <xdr:rowOff>102765</xdr:rowOff>
    </xdr:from>
    <xdr:to>
      <xdr:col>4</xdr:col>
      <xdr:colOff>633440</xdr:colOff>
      <xdr:row>2</xdr:row>
      <xdr:rowOff>148485</xdr:rowOff>
    </xdr:to>
    <xdr:pic>
      <xdr:nvPicPr>
        <xdr:cNvPr id="5" name="Imagen 10">
          <a:extLst>
            <a:ext uri="{FF2B5EF4-FFF2-40B4-BE49-F238E27FC236}">
              <a16:creationId xmlns:a16="http://schemas.microsoft.com/office/drawing/2014/main" id="{5C09B98F-FFDC-494A-8E83-8B2DC798C1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8263" y="289032"/>
          <a:ext cx="346977"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853526</xdr:colOff>
      <xdr:row>1</xdr:row>
      <xdr:rowOff>33866</xdr:rowOff>
    </xdr:from>
    <xdr:to>
      <xdr:col>4</xdr:col>
      <xdr:colOff>1447799</xdr:colOff>
      <xdr:row>2</xdr:row>
      <xdr:rowOff>203325</xdr:rowOff>
    </xdr:to>
    <xdr:pic>
      <xdr:nvPicPr>
        <xdr:cNvPr id="6" name="Imagen 11">
          <a:extLst>
            <a:ext uri="{FF2B5EF4-FFF2-40B4-BE49-F238E27FC236}">
              <a16:creationId xmlns:a16="http://schemas.microsoft.com/office/drawing/2014/main" id="{2B70367A-2D34-4F2C-BF00-D7E95FE59D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5326" y="220133"/>
          <a:ext cx="594273" cy="398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990600</xdr:colOff>
      <xdr:row>1</xdr:row>
      <xdr:rowOff>16934</xdr:rowOff>
    </xdr:from>
    <xdr:to>
      <xdr:col>4</xdr:col>
      <xdr:colOff>129752</xdr:colOff>
      <xdr:row>2</xdr:row>
      <xdr:rowOff>243629</xdr:rowOff>
    </xdr:to>
    <xdr:pic>
      <xdr:nvPicPr>
        <xdr:cNvPr id="2" name="Imagen 1">
          <a:extLst>
            <a:ext uri="{FF2B5EF4-FFF2-40B4-BE49-F238E27FC236}">
              <a16:creationId xmlns:a16="http://schemas.microsoft.com/office/drawing/2014/main" id="{1713E582-91BA-A1C7-B5A0-77B5F4FBD2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81867" y="203201"/>
          <a:ext cx="2559685" cy="4552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15</xdr:row>
      <xdr:rowOff>104774</xdr:rowOff>
    </xdr:from>
    <xdr:to>
      <xdr:col>10</xdr:col>
      <xdr:colOff>85726</xdr:colOff>
      <xdr:row>25</xdr:row>
      <xdr:rowOff>9525</xdr:rowOff>
    </xdr:to>
    <xdr:sp macro="" textlink="">
      <xdr:nvSpPr>
        <xdr:cNvPr id="2" name="CuadroTexto 1">
          <a:extLst>
            <a:ext uri="{FF2B5EF4-FFF2-40B4-BE49-F238E27FC236}">
              <a16:creationId xmlns:a16="http://schemas.microsoft.com/office/drawing/2014/main" id="{4F0F2CF3-418C-4A2E-ABAC-1760D5318913}"/>
            </a:ext>
          </a:extLst>
        </xdr:cNvPr>
        <xdr:cNvSpPr txBox="1"/>
      </xdr:nvSpPr>
      <xdr:spPr>
        <a:xfrm>
          <a:off x="430530" y="7322819"/>
          <a:ext cx="17440276" cy="16230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 y sus indicadores.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a:t>
          </a:r>
          <a:r>
            <a:rPr lang="es-ES" sz="1100">
              <a:solidFill>
                <a:schemeClr val="dk1"/>
              </a:solidFill>
              <a:effectLst/>
              <a:latin typeface="+mn-lt"/>
              <a:ea typeface="+mn-ea"/>
              <a:cs typeface="+mn-cs"/>
            </a:rPr>
            <a:t>una vez descontados la controles estándares implementados en la entidad</a:t>
          </a:r>
          <a:r>
            <a:rPr lang="en-GB" sz="1100">
              <a:solidFill>
                <a:schemeClr val="dk1"/>
              </a:solidFill>
              <a:effectLst/>
              <a:latin typeface="+mn-lt"/>
              <a:ea typeface="+mn-ea"/>
              <a:cs typeface="+mn-cs"/>
            </a:rPr>
            <a:t>), se deberán de incorporar los controles </a:t>
          </a:r>
          <a:r>
            <a:rPr lang="es-ES" sz="1100">
              <a:solidFill>
                <a:schemeClr val="dk1"/>
              </a:solidFill>
              <a:effectLst/>
              <a:latin typeface="+mn-lt"/>
              <a:ea typeface="+mn-ea"/>
              <a:cs typeface="+mn-cs"/>
            </a:rPr>
            <a:t>alternativos (Plan de acción) </a:t>
          </a:r>
          <a:r>
            <a:rPr lang="en-GB" sz="1100">
              <a:solidFill>
                <a:schemeClr val="dk1"/>
              </a:solidFill>
              <a:effectLst/>
              <a:latin typeface="+mn-lt"/>
              <a:ea typeface="+mn-ea"/>
              <a:cs typeface="+mn-cs"/>
            </a:rPr>
            <a:t>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a:t>
          </a:r>
          <a:endParaRPr lang="es-ES">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oe.es/buscar/doc.php?id=BOE-A-2023-4513" TargetMode="External"/><Relationship Id="rId3" Type="http://schemas.openxmlformats.org/officeDocument/2006/relationships/hyperlink" Target="https://planderecuperacion.gob.es/documentos-y-enlaces" TargetMode="External"/><Relationship Id="rId7" Type="http://schemas.openxmlformats.org/officeDocument/2006/relationships/hyperlink" Target="https://www.boe.es/buscar/act.php?id=BOE-A-1995-25444" TargetMode="External"/><Relationship Id="rId2" Type="http://schemas.openxmlformats.org/officeDocument/2006/relationships/hyperlink" Target="https://www.boe.es/buscar/doc.php?id=BOE-A-2021-15861" TargetMode="External"/><Relationship Id="rId1" Type="http://schemas.openxmlformats.org/officeDocument/2006/relationships/hyperlink" Target="https://www.boe.es/buscar/doc.php?id=BOE-A-2021-15860" TargetMode="External"/><Relationship Id="rId6" Type="http://schemas.openxmlformats.org/officeDocument/2006/relationships/hyperlink" Target="https://www.lamoncloa.gob.es/temas/fondos-recuperacion/Documents/05052021-Componente25.pdf" TargetMode="External"/><Relationship Id="rId11" Type="http://schemas.openxmlformats.org/officeDocument/2006/relationships/drawing" Target="../drawings/drawing1.xml"/><Relationship Id="rId5" Type="http://schemas.openxmlformats.org/officeDocument/2006/relationships/hyperlink" Target="https://www.lamoncloa.gob.es/temas/fondos-recuperacion/Documents/16062021-Componente15.pdf" TargetMode="External"/><Relationship Id="rId10" Type="http://schemas.openxmlformats.org/officeDocument/2006/relationships/printerSettings" Target="../printerSettings/printerSettings1.bin"/><Relationship Id="rId4" Type="http://schemas.openxmlformats.org/officeDocument/2006/relationships/hyperlink" Target="https://eur-lex.europa.eu/legal-content/ES/TXT/PDF/?uri=CELEX:52021SC0147&amp;from=ES" TargetMode="External"/><Relationship Id="rId9" Type="http://schemas.openxmlformats.org/officeDocument/2006/relationships/hyperlink" Target="https://www.boe.es/doue/2017/198/L00029-00041.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27"/>
  <sheetViews>
    <sheetView showGridLines="0" tabSelected="1" zoomScale="90" zoomScaleNormal="90" workbookViewId="0">
      <selection activeCell="D14" sqref="D14"/>
    </sheetView>
  </sheetViews>
  <sheetFormatPr baseColWidth="10" defaultColWidth="9.109375" defaultRowHeight="14.4" x14ac:dyDescent="0.3"/>
  <cols>
    <col min="2" max="2" width="43.5546875" customWidth="1"/>
    <col min="3" max="3" width="12.88671875" customWidth="1"/>
    <col min="4" max="4" width="35.33203125" customWidth="1"/>
    <col min="5" max="5" width="80.77734375" customWidth="1"/>
    <col min="7" max="7" width="11.5546875" customWidth="1"/>
  </cols>
  <sheetData>
    <row r="1" spans="1:16" ht="33.6" customHeight="1" x14ac:dyDescent="0.35">
      <c r="A1" s="197" t="s">
        <v>342</v>
      </c>
      <c r="B1" s="188"/>
      <c r="C1" s="188"/>
      <c r="D1" s="188"/>
      <c r="E1" s="188"/>
      <c r="F1" s="1"/>
      <c r="G1" s="1"/>
      <c r="H1" s="1"/>
      <c r="I1" s="1"/>
      <c r="J1" s="1"/>
      <c r="K1" s="1"/>
      <c r="L1" s="1"/>
      <c r="M1" s="1"/>
      <c r="N1" s="1"/>
      <c r="O1" s="1"/>
      <c r="P1" s="1"/>
    </row>
    <row r="2" spans="1:16" ht="18" x14ac:dyDescent="0.35">
      <c r="A2" s="2"/>
      <c r="B2" s="38"/>
      <c r="C2" s="2"/>
      <c r="D2" s="2"/>
      <c r="E2" s="2"/>
      <c r="F2" s="1"/>
      <c r="G2" s="1"/>
      <c r="H2" s="1"/>
      <c r="I2" s="1"/>
      <c r="J2" s="1"/>
      <c r="K2" s="1"/>
      <c r="L2" s="1"/>
      <c r="M2" s="1"/>
      <c r="N2" s="1"/>
      <c r="O2" s="1"/>
      <c r="P2" s="1"/>
    </row>
    <row r="3" spans="1:16" ht="18" x14ac:dyDescent="0.35">
      <c r="A3" s="3" t="s">
        <v>295</v>
      </c>
      <c r="B3" s="2"/>
      <c r="C3" s="2"/>
      <c r="D3" s="2"/>
      <c r="E3" s="2"/>
      <c r="F3" s="1"/>
      <c r="G3" s="1"/>
      <c r="H3" s="1"/>
      <c r="I3" s="1"/>
      <c r="J3" s="1"/>
      <c r="K3" s="1"/>
      <c r="L3" s="1"/>
      <c r="M3" s="1"/>
      <c r="N3" s="1"/>
      <c r="O3" s="1"/>
      <c r="P3" s="1"/>
    </row>
    <row r="4" spans="1:16" ht="18" x14ac:dyDescent="0.35">
      <c r="A4" s="3"/>
      <c r="B4" s="2"/>
      <c r="C4" s="2"/>
      <c r="D4" s="2"/>
      <c r="E4" s="2"/>
      <c r="F4" s="1"/>
      <c r="G4" s="1"/>
      <c r="H4" s="1"/>
      <c r="I4" s="1"/>
      <c r="J4" s="1"/>
      <c r="K4" s="1"/>
      <c r="L4" s="1"/>
      <c r="M4" s="1"/>
      <c r="N4" s="1"/>
      <c r="O4" s="1"/>
      <c r="P4" s="1"/>
    </row>
    <row r="5" spans="1:16" ht="18" x14ac:dyDescent="0.35">
      <c r="A5" s="4" t="s">
        <v>345</v>
      </c>
      <c r="B5" s="2"/>
      <c r="C5" s="2"/>
      <c r="D5" s="2"/>
      <c r="E5" s="2"/>
      <c r="F5" s="1"/>
      <c r="G5" s="1"/>
      <c r="H5" s="1"/>
      <c r="I5" s="1"/>
      <c r="J5" s="1"/>
      <c r="K5" s="1"/>
      <c r="L5" s="1"/>
      <c r="M5" s="1"/>
      <c r="N5" s="1"/>
      <c r="O5" s="1"/>
      <c r="P5" s="1"/>
    </row>
    <row r="6" spans="1:16" ht="18" x14ac:dyDescent="0.35">
      <c r="A6" s="175" t="s">
        <v>346</v>
      </c>
      <c r="B6" s="2"/>
      <c r="C6" s="2"/>
      <c r="D6" s="2"/>
      <c r="E6" s="2"/>
      <c r="F6" s="1"/>
      <c r="G6" s="1"/>
      <c r="H6" s="1"/>
      <c r="I6" s="1"/>
      <c r="J6" s="1"/>
      <c r="K6" s="1"/>
      <c r="L6" s="1"/>
      <c r="M6" s="1"/>
      <c r="N6" s="1"/>
      <c r="O6" s="1"/>
      <c r="P6" s="1"/>
    </row>
    <row r="7" spans="1:16" ht="18" x14ac:dyDescent="0.35">
      <c r="A7" s="175" t="s">
        <v>347</v>
      </c>
      <c r="B7" s="2"/>
      <c r="C7" s="2"/>
      <c r="D7" s="2"/>
      <c r="E7" s="2"/>
      <c r="F7" s="1"/>
      <c r="G7" s="1"/>
      <c r="H7" s="1"/>
      <c r="I7" s="1"/>
      <c r="J7" s="1"/>
      <c r="K7" s="1"/>
      <c r="L7" s="1"/>
      <c r="M7" s="1"/>
      <c r="N7" s="1"/>
      <c r="O7" s="1"/>
      <c r="P7" s="1"/>
    </row>
    <row r="8" spans="1:16" ht="18" x14ac:dyDescent="0.35">
      <c r="A8" s="3"/>
      <c r="B8" s="2"/>
      <c r="C8" s="2"/>
      <c r="D8" s="2"/>
      <c r="E8" s="2"/>
      <c r="F8" s="1"/>
      <c r="G8" s="1"/>
      <c r="H8" s="1"/>
      <c r="I8" s="1"/>
      <c r="J8" s="1"/>
      <c r="K8" s="1"/>
      <c r="L8" s="1"/>
      <c r="M8" s="1"/>
      <c r="N8" s="1"/>
      <c r="O8" s="1"/>
      <c r="P8" s="1"/>
    </row>
    <row r="9" spans="1:16" ht="18" x14ac:dyDescent="0.35">
      <c r="A9" s="4" t="s">
        <v>339</v>
      </c>
      <c r="B9" s="2"/>
      <c r="C9" s="2"/>
      <c r="D9" s="2"/>
      <c r="E9" s="2"/>
      <c r="F9" s="1"/>
      <c r="G9" s="1"/>
      <c r="H9" s="1"/>
      <c r="I9" s="1"/>
      <c r="J9" s="1"/>
      <c r="K9" s="1"/>
      <c r="L9" s="1"/>
      <c r="M9" s="1"/>
      <c r="N9" s="1"/>
      <c r="O9" s="1"/>
      <c r="P9" s="1"/>
    </row>
    <row r="10" spans="1:16" ht="18" x14ac:dyDescent="0.35">
      <c r="A10" s="4" t="s">
        <v>90</v>
      </c>
      <c r="B10" s="2"/>
      <c r="C10" s="2"/>
      <c r="D10" s="2"/>
      <c r="E10" s="2"/>
      <c r="F10" s="1"/>
      <c r="G10" s="1"/>
      <c r="H10" s="1"/>
      <c r="I10" s="1"/>
      <c r="J10" s="1"/>
      <c r="K10" s="1"/>
      <c r="L10" s="1"/>
      <c r="M10" s="1"/>
      <c r="N10" s="1"/>
      <c r="O10" s="1"/>
      <c r="P10" s="1"/>
    </row>
    <row r="11" spans="1:16" ht="18" x14ac:dyDescent="0.35">
      <c r="A11" s="4" t="s">
        <v>224</v>
      </c>
      <c r="B11" s="2"/>
      <c r="C11" s="2"/>
      <c r="D11" s="2"/>
      <c r="E11" s="2"/>
      <c r="F11" s="1"/>
      <c r="G11" s="1"/>
      <c r="H11" s="1"/>
      <c r="I11" s="1"/>
      <c r="J11" s="1"/>
      <c r="K11" s="1"/>
      <c r="L11" s="1"/>
      <c r="M11" s="1"/>
      <c r="N11" s="1"/>
      <c r="O11" s="1"/>
      <c r="P11" s="1"/>
    </row>
    <row r="12" spans="1:16" ht="18" x14ac:dyDescent="0.35">
      <c r="A12" s="4"/>
      <c r="B12" s="128" t="s">
        <v>332</v>
      </c>
      <c r="C12" s="4"/>
      <c r="D12" s="4"/>
      <c r="E12" s="4"/>
      <c r="H12" s="116"/>
      <c r="I12" s="1"/>
      <c r="J12" s="1"/>
      <c r="K12" s="1"/>
      <c r="L12" s="1"/>
      <c r="M12" s="1"/>
      <c r="N12" s="1"/>
      <c r="O12" s="1"/>
      <c r="P12" s="1"/>
    </row>
    <row r="13" spans="1:16" ht="34.200000000000003" customHeight="1" x14ac:dyDescent="0.35">
      <c r="B13" s="198" t="s">
        <v>340</v>
      </c>
      <c r="C13" s="198"/>
      <c r="D13" s="198"/>
      <c r="E13" s="198"/>
      <c r="G13" s="1"/>
      <c r="H13" s="1"/>
      <c r="I13" s="1"/>
      <c r="J13" s="1"/>
      <c r="K13" s="1"/>
      <c r="L13" s="1"/>
      <c r="M13" s="1"/>
      <c r="N13" s="1"/>
      <c r="O13" s="1"/>
      <c r="P13" s="1"/>
    </row>
    <row r="14" spans="1:16" ht="17.399999999999999" customHeight="1" x14ac:dyDescent="0.35">
      <c r="A14" s="5" t="s">
        <v>333</v>
      </c>
      <c r="G14" s="1"/>
      <c r="H14" s="1"/>
      <c r="I14" s="1"/>
      <c r="J14" s="1"/>
      <c r="K14" s="1"/>
      <c r="L14" s="1"/>
      <c r="M14" s="1"/>
      <c r="N14" s="1"/>
      <c r="O14" s="1"/>
      <c r="P14" s="1"/>
    </row>
    <row r="15" spans="1:16" ht="17.399999999999999" customHeight="1" x14ac:dyDescent="0.35">
      <c r="A15" s="5" t="s">
        <v>92</v>
      </c>
      <c r="G15" s="1"/>
      <c r="H15" s="1"/>
      <c r="I15" s="1"/>
      <c r="J15" s="1"/>
      <c r="K15" s="1"/>
      <c r="L15" s="1"/>
      <c r="M15" s="1"/>
      <c r="N15" s="1"/>
      <c r="O15" s="1"/>
      <c r="P15" s="1"/>
    </row>
    <row r="16" spans="1:16" ht="12" customHeight="1" x14ac:dyDescent="0.35">
      <c r="A16" s="4"/>
      <c r="G16" s="1"/>
      <c r="H16" s="1"/>
      <c r="I16" s="1"/>
      <c r="J16" s="1"/>
      <c r="K16" s="1"/>
      <c r="L16" s="1"/>
      <c r="M16" s="1"/>
      <c r="N16" s="1"/>
      <c r="O16" s="1"/>
      <c r="P16" s="1"/>
    </row>
    <row r="17" spans="1:16" ht="18" x14ac:dyDescent="0.35">
      <c r="A17" s="4" t="s">
        <v>334</v>
      </c>
      <c r="B17" s="4"/>
      <c r="C17" s="4"/>
      <c r="D17" s="4"/>
      <c r="E17" s="4"/>
      <c r="G17" s="1"/>
      <c r="H17" s="1"/>
      <c r="I17" s="1"/>
      <c r="J17" s="1"/>
      <c r="K17" s="1"/>
      <c r="L17" s="1"/>
      <c r="M17" s="1"/>
      <c r="N17" s="1"/>
      <c r="O17" s="1"/>
      <c r="P17" s="1"/>
    </row>
    <row r="18" spans="1:16" ht="18" customHeight="1" x14ac:dyDescent="0.35">
      <c r="C18" s="123"/>
      <c r="D18" s="123"/>
      <c r="E18" s="123"/>
      <c r="G18" s="1"/>
      <c r="H18" s="1"/>
      <c r="I18" s="1"/>
      <c r="J18" s="1"/>
      <c r="K18" s="1"/>
      <c r="L18" s="1"/>
      <c r="M18" s="1"/>
      <c r="N18" s="1"/>
      <c r="O18" s="1"/>
      <c r="P18" s="1"/>
    </row>
    <row r="19" spans="1:16" ht="18" customHeight="1" x14ac:dyDescent="0.35">
      <c r="A19" t="s">
        <v>91</v>
      </c>
      <c r="B19" s="123"/>
      <c r="C19" s="123"/>
      <c r="D19" s="123"/>
      <c r="E19" s="123"/>
      <c r="G19" s="1"/>
      <c r="H19" s="1"/>
      <c r="I19" s="1"/>
      <c r="J19" s="1"/>
      <c r="K19" s="1"/>
      <c r="L19" s="1"/>
      <c r="M19" s="1"/>
      <c r="N19" s="1"/>
      <c r="O19" s="1"/>
      <c r="P19" s="1"/>
    </row>
    <row r="20" spans="1:16" ht="94.8" customHeight="1" x14ac:dyDescent="0.35">
      <c r="A20" s="4"/>
      <c r="B20" s="178" t="s">
        <v>301</v>
      </c>
      <c r="C20" s="178"/>
      <c r="D20" s="178"/>
      <c r="E20" s="178"/>
      <c r="G20" s="1"/>
      <c r="H20" s="1"/>
      <c r="I20" s="1"/>
      <c r="J20" s="1"/>
      <c r="K20" s="1"/>
      <c r="L20" s="1"/>
      <c r="M20" s="1"/>
      <c r="N20" s="1"/>
      <c r="O20" s="1"/>
      <c r="P20" s="1"/>
    </row>
    <row r="21" spans="1:16" ht="21.6" customHeight="1" x14ac:dyDescent="0.35">
      <c r="A21" t="s">
        <v>227</v>
      </c>
      <c r="B21" s="123"/>
      <c r="C21" s="123"/>
      <c r="D21" s="123"/>
      <c r="E21" s="123"/>
      <c r="G21" s="1"/>
      <c r="I21" s="1"/>
      <c r="J21" s="1"/>
      <c r="K21" s="1"/>
      <c r="L21" s="1"/>
      <c r="M21" s="1"/>
      <c r="N21" s="1"/>
      <c r="O21" s="1"/>
      <c r="P21" s="1"/>
    </row>
    <row r="22" spans="1:16" ht="123.6" customHeight="1" x14ac:dyDescent="0.35">
      <c r="B22" s="178" t="s">
        <v>302</v>
      </c>
      <c r="C22" s="178"/>
      <c r="D22" s="178"/>
      <c r="E22" s="178"/>
      <c r="H22" s="1"/>
      <c r="I22" s="1"/>
      <c r="J22" s="1"/>
      <c r="K22" s="1"/>
      <c r="L22" s="1"/>
      <c r="M22" s="1"/>
      <c r="N22" s="1"/>
      <c r="O22" s="1"/>
      <c r="P22" s="1"/>
    </row>
    <row r="23" spans="1:16" ht="18" customHeight="1" x14ac:dyDescent="0.35">
      <c r="A23" s="4"/>
      <c r="B23" s="188"/>
      <c r="C23" s="188"/>
      <c r="D23" s="188"/>
      <c r="E23" s="188"/>
      <c r="G23" s="1"/>
      <c r="H23" s="1"/>
      <c r="I23" s="1"/>
      <c r="J23" s="1"/>
      <c r="K23" s="1"/>
      <c r="L23" s="1"/>
      <c r="M23" s="1"/>
      <c r="N23" s="1"/>
      <c r="O23" s="1"/>
      <c r="P23" s="1"/>
    </row>
    <row r="24" spans="1:16" ht="30" customHeight="1" x14ac:dyDescent="0.35">
      <c r="A24" s="5" t="s">
        <v>225</v>
      </c>
      <c r="B24" s="6"/>
      <c r="C24" s="6"/>
      <c r="D24" s="6"/>
      <c r="E24" s="6"/>
      <c r="G24" s="1"/>
      <c r="H24" s="1"/>
      <c r="I24" s="1"/>
      <c r="J24" s="1"/>
      <c r="K24" s="1"/>
      <c r="L24" s="1"/>
      <c r="M24" s="1"/>
      <c r="N24" s="1"/>
      <c r="O24" s="1"/>
      <c r="P24" s="1"/>
    </row>
    <row r="25" spans="1:16" ht="81" customHeight="1" x14ac:dyDescent="0.35">
      <c r="A25" s="4"/>
      <c r="B25" s="177" t="s">
        <v>335</v>
      </c>
      <c r="C25" s="177"/>
      <c r="D25" s="122"/>
      <c r="E25" s="122"/>
      <c r="G25" s="1"/>
      <c r="H25" s="1"/>
      <c r="I25" s="1"/>
      <c r="J25" s="1"/>
      <c r="K25" s="1"/>
      <c r="L25" s="1"/>
      <c r="M25" s="1"/>
      <c r="N25" s="1"/>
      <c r="O25" s="1"/>
      <c r="P25" s="1"/>
    </row>
    <row r="26" spans="1:16" ht="24" customHeight="1" x14ac:dyDescent="0.35">
      <c r="A26" s="4"/>
      <c r="B26" s="198" t="s">
        <v>318</v>
      </c>
      <c r="C26" s="198"/>
      <c r="D26" s="198"/>
      <c r="E26" s="198"/>
      <c r="G26" s="1"/>
      <c r="H26" s="1"/>
      <c r="I26" s="1"/>
      <c r="J26" s="1"/>
      <c r="K26" s="1"/>
      <c r="L26" s="1"/>
      <c r="M26" s="1"/>
      <c r="N26" s="1"/>
      <c r="O26" s="1"/>
      <c r="P26" s="1"/>
    </row>
    <row r="27" spans="1:16" ht="38.4" customHeight="1" x14ac:dyDescent="0.35">
      <c r="A27" s="164"/>
      <c r="B27" s="198" t="s">
        <v>303</v>
      </c>
      <c r="C27" s="198"/>
      <c r="D27" s="198"/>
      <c r="E27" s="198"/>
      <c r="G27" s="1"/>
      <c r="H27" s="1"/>
      <c r="I27" s="1"/>
      <c r="K27" s="1"/>
      <c r="L27" s="1"/>
      <c r="M27" s="1"/>
      <c r="N27" s="1"/>
      <c r="O27" s="1"/>
      <c r="P27" s="1"/>
    </row>
    <row r="28" spans="1:16" ht="22.2" customHeight="1" x14ac:dyDescent="0.35">
      <c r="A28" s="4"/>
      <c r="B28" s="198" t="s">
        <v>304</v>
      </c>
      <c r="C28" s="198"/>
      <c r="D28" s="198"/>
      <c r="E28" s="198"/>
      <c r="G28" s="1"/>
      <c r="H28" s="1"/>
      <c r="I28" s="1"/>
      <c r="J28" s="1"/>
      <c r="K28" s="1"/>
      <c r="L28" s="1"/>
      <c r="M28" s="1"/>
      <c r="N28" s="1"/>
      <c r="O28" s="1"/>
      <c r="P28" s="1"/>
    </row>
    <row r="29" spans="1:16" ht="71.400000000000006" customHeight="1" x14ac:dyDescent="0.35">
      <c r="A29" s="4"/>
      <c r="B29" s="177" t="s">
        <v>276</v>
      </c>
      <c r="C29" s="177"/>
      <c r="D29" s="177"/>
      <c r="E29" s="177"/>
      <c r="G29" s="1"/>
      <c r="H29" s="1"/>
      <c r="I29" s="1"/>
      <c r="J29" s="1"/>
      <c r="K29" s="1"/>
      <c r="L29" s="1"/>
      <c r="M29" s="1"/>
      <c r="N29" s="1"/>
      <c r="O29" s="1"/>
      <c r="P29" s="1"/>
    </row>
    <row r="30" spans="1:16" ht="20.399999999999999" customHeight="1" x14ac:dyDescent="0.35">
      <c r="A30" s="4"/>
      <c r="B30" s="177" t="s">
        <v>305</v>
      </c>
      <c r="C30" s="177"/>
      <c r="D30" s="177"/>
      <c r="E30" s="177"/>
      <c r="G30" s="1"/>
      <c r="H30" s="1"/>
      <c r="I30" s="1"/>
      <c r="J30" s="1"/>
      <c r="K30" s="1"/>
      <c r="L30" s="1"/>
      <c r="M30" s="1"/>
      <c r="N30" s="1"/>
      <c r="O30" s="1"/>
      <c r="P30" s="1"/>
    </row>
    <row r="31" spans="1:16" ht="196.8" customHeight="1" x14ac:dyDescent="0.35">
      <c r="A31" s="4"/>
      <c r="B31" s="177" t="s">
        <v>341</v>
      </c>
      <c r="C31" s="177"/>
      <c r="D31" s="177"/>
      <c r="E31" s="177"/>
      <c r="G31" s="1"/>
      <c r="H31" s="1"/>
      <c r="I31" s="1"/>
      <c r="J31" s="1"/>
      <c r="K31" s="1"/>
      <c r="L31" s="1"/>
      <c r="M31" s="1"/>
      <c r="N31" s="1"/>
      <c r="O31" s="1"/>
      <c r="P31" s="1"/>
    </row>
    <row r="32" spans="1:16" ht="32.4" customHeight="1" x14ac:dyDescent="0.35">
      <c r="A32" s="4"/>
      <c r="B32" s="200" t="s">
        <v>336</v>
      </c>
      <c r="C32" s="200"/>
      <c r="D32" s="200"/>
      <c r="E32" s="165" t="s">
        <v>337</v>
      </c>
      <c r="G32" s="1"/>
      <c r="H32" s="1"/>
      <c r="I32" s="1"/>
      <c r="J32" s="1"/>
      <c r="K32" s="1"/>
      <c r="L32" s="1"/>
      <c r="M32" s="1"/>
      <c r="N32" s="1"/>
      <c r="O32" s="1"/>
      <c r="P32" s="1"/>
    </row>
    <row r="33" spans="1:16" ht="267" customHeight="1" x14ac:dyDescent="0.35">
      <c r="A33" s="4"/>
      <c r="B33" s="163"/>
      <c r="C33" s="163"/>
      <c r="D33" s="163"/>
      <c r="E33" s="163"/>
      <c r="G33" s="1"/>
      <c r="H33" s="1"/>
      <c r="I33" s="1"/>
      <c r="J33" s="1"/>
      <c r="K33" s="1"/>
      <c r="L33" s="1"/>
      <c r="M33" s="1"/>
      <c r="N33" s="1"/>
      <c r="O33" s="1"/>
      <c r="P33" s="1"/>
    </row>
    <row r="34" spans="1:16" ht="30.6" customHeight="1" x14ac:dyDescent="0.35">
      <c r="A34" s="4"/>
      <c r="B34" s="177" t="s">
        <v>277</v>
      </c>
      <c r="C34" s="177"/>
      <c r="D34" s="177"/>
      <c r="E34" s="177"/>
      <c r="G34" s="1"/>
      <c r="H34" s="1"/>
      <c r="I34" s="1"/>
      <c r="J34" s="1"/>
      <c r="K34" s="1"/>
      <c r="L34" s="1"/>
      <c r="M34" s="1"/>
      <c r="N34" s="1"/>
      <c r="O34" s="1"/>
      <c r="P34" s="1"/>
    </row>
    <row r="35" spans="1:16" ht="42" customHeight="1" x14ac:dyDescent="0.35">
      <c r="A35" s="4"/>
      <c r="B35" s="177" t="s">
        <v>306</v>
      </c>
      <c r="C35" s="177"/>
      <c r="D35" s="177"/>
      <c r="E35" s="177"/>
      <c r="G35" s="1"/>
      <c r="H35" s="1"/>
      <c r="I35" s="1"/>
      <c r="J35" s="1"/>
      <c r="K35" s="1"/>
      <c r="L35" s="1"/>
      <c r="M35" s="1"/>
      <c r="N35" s="1"/>
      <c r="O35" s="1"/>
      <c r="P35" s="1"/>
    </row>
    <row r="36" spans="1:16" ht="18" x14ac:dyDescent="0.35">
      <c r="A36" s="4"/>
      <c r="B36" s="199"/>
      <c r="C36" s="199"/>
      <c r="D36" s="199"/>
      <c r="E36" s="199"/>
      <c r="G36" s="1"/>
      <c r="H36" s="1"/>
      <c r="I36" s="1"/>
      <c r="J36" s="1"/>
      <c r="K36" s="1"/>
      <c r="L36" s="1"/>
      <c r="M36" s="1"/>
      <c r="N36" s="1"/>
      <c r="O36" s="1"/>
      <c r="P36" s="1"/>
    </row>
    <row r="37" spans="1:16" ht="18" x14ac:dyDescent="0.35">
      <c r="A37" s="4"/>
      <c r="B37" s="199"/>
      <c r="C37" s="199"/>
      <c r="D37" s="199"/>
      <c r="E37" s="199"/>
      <c r="G37" s="1"/>
      <c r="H37" s="1"/>
      <c r="I37" s="1"/>
      <c r="J37" s="1"/>
      <c r="K37" s="1"/>
      <c r="L37" s="1"/>
      <c r="M37" s="1"/>
      <c r="N37" s="1"/>
      <c r="O37" s="1"/>
      <c r="P37" s="1"/>
    </row>
    <row r="38" spans="1:16" ht="22.8" customHeight="1" x14ac:dyDescent="0.35">
      <c r="A38" s="4"/>
      <c r="B38" s="4"/>
      <c r="C38" s="4"/>
      <c r="D38" s="4"/>
      <c r="E38" s="4"/>
      <c r="G38" s="1"/>
      <c r="H38" s="1"/>
      <c r="I38" s="1"/>
      <c r="J38" s="1"/>
      <c r="K38" s="1"/>
      <c r="L38" s="1"/>
      <c r="M38" s="1"/>
      <c r="N38" s="1"/>
      <c r="O38" s="1"/>
      <c r="P38" s="1"/>
    </row>
    <row r="39" spans="1:16" ht="18" x14ac:dyDescent="0.35">
      <c r="A39" s="176" t="s">
        <v>296</v>
      </c>
      <c r="B39" s="176"/>
      <c r="C39" s="4"/>
      <c r="D39" s="4"/>
      <c r="E39" s="4"/>
      <c r="G39" s="1"/>
      <c r="H39" s="1"/>
      <c r="I39" s="1"/>
      <c r="J39" s="1"/>
      <c r="K39" s="1"/>
      <c r="L39" s="1"/>
      <c r="M39" s="1"/>
      <c r="N39" s="1"/>
      <c r="O39" s="1"/>
      <c r="P39" s="1"/>
    </row>
    <row r="40" spans="1:16" ht="21.6" customHeight="1" x14ac:dyDescent="0.35">
      <c r="A40" s="177"/>
      <c r="B40" s="177"/>
      <c r="C40" s="177"/>
      <c r="D40" s="177"/>
      <c r="E40" s="177"/>
      <c r="G40" s="1"/>
      <c r="H40" s="1"/>
      <c r="I40" s="1"/>
      <c r="J40" s="1"/>
      <c r="K40" s="1"/>
      <c r="L40" s="1"/>
      <c r="M40" s="1"/>
      <c r="N40" s="1"/>
      <c r="O40" s="1"/>
      <c r="P40" s="1"/>
    </row>
    <row r="41" spans="1:16" ht="18" x14ac:dyDescent="0.35">
      <c r="A41" s="4" t="s">
        <v>0</v>
      </c>
      <c r="B41" s="4"/>
      <c r="C41" s="4"/>
      <c r="D41" s="4"/>
      <c r="E41" s="4"/>
      <c r="G41" s="1"/>
      <c r="H41" s="1"/>
      <c r="I41" s="1"/>
      <c r="J41" s="1"/>
      <c r="K41" s="1"/>
      <c r="L41" s="1"/>
      <c r="M41" s="1"/>
      <c r="N41" s="1"/>
      <c r="O41" s="1"/>
      <c r="P41" s="1"/>
    </row>
    <row r="42" spans="1:16" ht="18" x14ac:dyDescent="0.35">
      <c r="A42" s="4"/>
      <c r="B42" s="4"/>
      <c r="C42" s="4"/>
      <c r="D42" s="4"/>
      <c r="E42" s="4"/>
      <c r="G42" s="1"/>
      <c r="H42" s="1"/>
      <c r="I42" s="1"/>
      <c r="J42" s="1"/>
      <c r="K42" s="1"/>
      <c r="L42" s="1"/>
      <c r="M42" s="1"/>
      <c r="N42" s="1"/>
      <c r="O42" s="1"/>
      <c r="P42" s="1"/>
    </row>
    <row r="43" spans="1:16" ht="18" x14ac:dyDescent="0.35">
      <c r="A43" s="7"/>
      <c r="B43" s="8" t="s">
        <v>1</v>
      </c>
      <c r="C43" s="4" t="s">
        <v>2</v>
      </c>
      <c r="D43" s="4"/>
      <c r="E43" s="4"/>
      <c r="F43" s="4"/>
      <c r="G43" s="2"/>
      <c r="H43" s="1"/>
      <c r="I43" s="1"/>
      <c r="J43" s="4"/>
      <c r="K43" s="1"/>
      <c r="L43" s="1"/>
      <c r="M43" s="1"/>
      <c r="O43" s="1"/>
      <c r="P43" s="1"/>
    </row>
    <row r="44" spans="1:16" ht="18" x14ac:dyDescent="0.35">
      <c r="A44" s="7"/>
      <c r="B44" s="8"/>
      <c r="C44" s="4"/>
      <c r="D44" s="4"/>
      <c r="E44" s="4"/>
      <c r="F44" s="4"/>
      <c r="G44" s="2"/>
      <c r="H44" s="1"/>
      <c r="I44" s="1"/>
      <c r="J44" s="4"/>
      <c r="K44" s="1"/>
      <c r="L44" s="1"/>
      <c r="M44" s="1"/>
      <c r="O44" s="1"/>
      <c r="P44" s="1"/>
    </row>
    <row r="45" spans="1:16" ht="31.5" customHeight="1" x14ac:dyDescent="0.35">
      <c r="A45" s="7"/>
      <c r="B45" s="8" t="s">
        <v>3</v>
      </c>
      <c r="C45" s="188" t="s">
        <v>233</v>
      </c>
      <c r="D45" s="188"/>
      <c r="E45" s="188"/>
      <c r="F45" s="4"/>
      <c r="G45" s="2"/>
      <c r="H45" s="1"/>
      <c r="I45" s="1"/>
      <c r="J45" s="4"/>
      <c r="K45" s="1"/>
      <c r="L45" s="1"/>
      <c r="M45" s="1"/>
      <c r="O45" s="1"/>
      <c r="P45" s="1"/>
    </row>
    <row r="46" spans="1:16" ht="18" x14ac:dyDescent="0.35">
      <c r="A46" s="7"/>
      <c r="B46" s="8"/>
      <c r="C46" s="4"/>
      <c r="D46" s="4"/>
      <c r="E46" s="4"/>
      <c r="F46" s="4"/>
      <c r="G46" s="2"/>
      <c r="H46" s="1"/>
      <c r="I46" s="1"/>
      <c r="J46" s="4"/>
      <c r="K46" s="1"/>
      <c r="L46" s="1"/>
      <c r="M46" s="1"/>
      <c r="O46" s="1"/>
      <c r="P46" s="1"/>
    </row>
    <row r="47" spans="1:16" ht="321" customHeight="1" x14ac:dyDescent="0.35">
      <c r="A47" s="7"/>
      <c r="B47" s="8"/>
      <c r="C47" s="9">
        <v>1</v>
      </c>
      <c r="D47" s="10" t="s">
        <v>4</v>
      </c>
      <c r="E47" s="88" t="s">
        <v>262</v>
      </c>
      <c r="F47" s="4"/>
      <c r="G47" s="2"/>
      <c r="H47" s="1"/>
      <c r="I47" s="1"/>
      <c r="J47" s="4"/>
      <c r="K47" s="1"/>
      <c r="L47" s="1"/>
      <c r="M47" s="1"/>
      <c r="O47" s="1"/>
      <c r="P47" s="1"/>
    </row>
    <row r="48" spans="1:16" ht="365.4" customHeight="1" x14ac:dyDescent="0.35">
      <c r="A48" s="7"/>
      <c r="B48" s="8"/>
      <c r="C48" s="9">
        <v>2</v>
      </c>
      <c r="D48" s="10" t="s">
        <v>5</v>
      </c>
      <c r="E48" s="88" t="s">
        <v>307</v>
      </c>
      <c r="F48" s="4"/>
      <c r="G48" s="2"/>
      <c r="H48" s="1"/>
      <c r="I48" s="1"/>
      <c r="J48" s="4"/>
      <c r="K48" s="1"/>
      <c r="L48" s="1"/>
      <c r="M48" s="1"/>
      <c r="O48" s="1"/>
      <c r="P48" s="1"/>
    </row>
    <row r="49" spans="1:16" ht="254.4" customHeight="1" x14ac:dyDescent="0.35">
      <c r="A49" s="7"/>
      <c r="B49" s="8"/>
      <c r="C49" s="9">
        <v>3</v>
      </c>
      <c r="D49" s="10" t="s">
        <v>6</v>
      </c>
      <c r="E49" s="88" t="s">
        <v>308</v>
      </c>
      <c r="F49" s="4"/>
      <c r="G49" s="2"/>
      <c r="H49" s="1"/>
      <c r="I49" s="1"/>
      <c r="J49" s="4"/>
      <c r="K49" s="1"/>
      <c r="L49" s="1"/>
      <c r="M49" s="1"/>
      <c r="O49" s="1"/>
      <c r="P49" s="1"/>
    </row>
    <row r="50" spans="1:16" ht="230.4" customHeight="1" x14ac:dyDescent="0.35">
      <c r="A50" s="7"/>
      <c r="B50" s="8"/>
      <c r="C50" s="9">
        <v>4</v>
      </c>
      <c r="D50" s="10" t="s">
        <v>7</v>
      </c>
      <c r="E50" s="88" t="s">
        <v>309</v>
      </c>
      <c r="F50" s="4"/>
      <c r="G50" s="2"/>
      <c r="H50" s="1"/>
      <c r="I50" s="1"/>
      <c r="J50" s="4"/>
      <c r="K50" s="1"/>
      <c r="L50" s="1"/>
      <c r="M50" s="1"/>
      <c r="O50" s="1"/>
      <c r="P50" s="1"/>
    </row>
    <row r="51" spans="1:16" ht="18" x14ac:dyDescent="0.35">
      <c r="A51" s="7"/>
      <c r="B51" s="8"/>
      <c r="C51" s="4"/>
      <c r="D51" s="4"/>
      <c r="E51" s="4"/>
      <c r="F51" s="4"/>
      <c r="G51" s="2"/>
      <c r="H51" s="1"/>
      <c r="I51" s="1"/>
      <c r="J51" s="4"/>
      <c r="K51" s="1"/>
      <c r="L51" s="1"/>
      <c r="M51" s="1"/>
      <c r="O51" s="1"/>
      <c r="P51" s="1"/>
    </row>
    <row r="52" spans="1:16" ht="18" x14ac:dyDescent="0.35">
      <c r="A52" s="7"/>
      <c r="B52" s="8" t="s">
        <v>8</v>
      </c>
      <c r="C52" s="4" t="s">
        <v>234</v>
      </c>
      <c r="D52" s="4"/>
      <c r="E52" s="4"/>
      <c r="F52" s="4"/>
      <c r="G52" s="2"/>
      <c r="H52" s="1"/>
      <c r="I52" s="1"/>
      <c r="J52" s="4"/>
      <c r="K52" s="1"/>
      <c r="L52" s="1"/>
      <c r="M52" s="1"/>
      <c r="O52" s="1"/>
      <c r="P52" s="1"/>
    </row>
    <row r="53" spans="1:16" ht="25.5" customHeight="1" x14ac:dyDescent="0.35">
      <c r="A53" s="7"/>
      <c r="B53" s="8"/>
      <c r="C53" s="4"/>
      <c r="D53" s="4"/>
      <c r="E53" s="4"/>
      <c r="F53" s="4"/>
      <c r="G53" s="2"/>
      <c r="H53" s="1"/>
      <c r="I53" s="1"/>
      <c r="J53" s="4"/>
      <c r="K53" s="1"/>
      <c r="L53" s="1"/>
      <c r="M53" s="1"/>
      <c r="O53" s="1"/>
      <c r="P53" s="1"/>
    </row>
    <row r="54" spans="1:16" ht="18" x14ac:dyDescent="0.35">
      <c r="A54" s="7"/>
      <c r="B54" s="8"/>
      <c r="C54" s="9">
        <v>1</v>
      </c>
      <c r="D54" s="10" t="s">
        <v>9</v>
      </c>
      <c r="E54" s="4"/>
      <c r="F54" s="4"/>
      <c r="G54" s="2"/>
      <c r="H54" s="1"/>
      <c r="I54" s="1"/>
      <c r="J54" s="4"/>
      <c r="K54" s="1"/>
      <c r="L54" s="1"/>
      <c r="M54" s="1"/>
      <c r="O54" s="1"/>
      <c r="P54" s="1"/>
    </row>
    <row r="55" spans="1:16" ht="18" x14ac:dyDescent="0.35">
      <c r="A55" s="7"/>
      <c r="B55" s="8"/>
      <c r="C55" s="9">
        <v>2</v>
      </c>
      <c r="D55" s="10" t="s">
        <v>10</v>
      </c>
      <c r="E55" s="4"/>
      <c r="F55" s="4"/>
      <c r="G55" s="2"/>
      <c r="H55" s="1"/>
      <c r="I55" s="1"/>
      <c r="J55" s="4"/>
      <c r="K55" s="1"/>
      <c r="L55" s="1"/>
      <c r="M55" s="1"/>
      <c r="O55" s="1"/>
      <c r="P55" s="1"/>
    </row>
    <row r="56" spans="1:16" ht="18" x14ac:dyDescent="0.35">
      <c r="A56" s="7"/>
      <c r="B56" s="8"/>
      <c r="C56" s="9">
        <v>3</v>
      </c>
      <c r="D56" s="10" t="s">
        <v>11</v>
      </c>
      <c r="E56" s="4"/>
      <c r="F56" s="4"/>
      <c r="G56" s="2"/>
      <c r="H56" s="1"/>
      <c r="I56" s="1"/>
      <c r="J56" s="4"/>
      <c r="K56" s="1"/>
      <c r="L56" s="1"/>
      <c r="M56" s="1"/>
      <c r="O56" s="1"/>
      <c r="P56" s="1"/>
    </row>
    <row r="57" spans="1:16" ht="18" x14ac:dyDescent="0.35">
      <c r="A57" s="7"/>
      <c r="B57" s="8"/>
      <c r="C57" s="9">
        <v>4</v>
      </c>
      <c r="D57" s="10" t="s">
        <v>12</v>
      </c>
      <c r="E57" s="4"/>
      <c r="F57" s="4"/>
      <c r="G57" s="2"/>
      <c r="H57" s="1"/>
      <c r="I57" s="1"/>
      <c r="J57" s="4"/>
      <c r="K57" s="1"/>
      <c r="L57" s="1"/>
      <c r="M57" s="1"/>
      <c r="O57" s="1"/>
      <c r="P57" s="1"/>
    </row>
    <row r="58" spans="1:16" ht="18" x14ac:dyDescent="0.35">
      <c r="A58" s="7"/>
      <c r="B58" s="8"/>
      <c r="C58" s="4"/>
      <c r="D58" s="4"/>
      <c r="E58" s="4"/>
      <c r="F58" s="4"/>
      <c r="G58" s="2"/>
      <c r="H58" s="1"/>
      <c r="I58" s="1"/>
      <c r="J58" s="1"/>
      <c r="K58" s="1"/>
      <c r="L58" s="1"/>
      <c r="M58" s="1"/>
      <c r="N58" s="1"/>
      <c r="O58" s="1"/>
      <c r="P58" s="1"/>
    </row>
    <row r="59" spans="1:16" ht="18" x14ac:dyDescent="0.35">
      <c r="A59" s="7"/>
      <c r="B59" s="8" t="s">
        <v>13</v>
      </c>
      <c r="C59" s="184" t="s">
        <v>14</v>
      </c>
      <c r="D59" s="184"/>
      <c r="E59" s="184"/>
      <c r="F59" s="4"/>
      <c r="G59" s="2"/>
      <c r="H59" s="1"/>
      <c r="I59" s="1"/>
      <c r="J59" s="1"/>
      <c r="K59" s="1"/>
      <c r="L59" s="1"/>
      <c r="M59" s="1"/>
      <c r="N59" s="1"/>
      <c r="O59" s="1"/>
      <c r="P59" s="1"/>
    </row>
    <row r="60" spans="1:16" ht="27.75" customHeight="1" x14ac:dyDescent="0.35">
      <c r="A60" s="7"/>
      <c r="B60" s="8"/>
      <c r="C60" s="184"/>
      <c r="D60" s="184"/>
      <c r="E60" s="184"/>
      <c r="F60" s="4"/>
      <c r="G60" s="2"/>
      <c r="H60" s="1"/>
      <c r="I60" s="1"/>
      <c r="J60" s="1"/>
      <c r="K60" s="1"/>
      <c r="L60" s="1"/>
      <c r="M60" s="1"/>
      <c r="N60" s="1"/>
      <c r="O60" s="1"/>
      <c r="P60" s="1"/>
    </row>
    <row r="61" spans="1:16" ht="18" x14ac:dyDescent="0.35">
      <c r="A61" s="7"/>
      <c r="B61" s="8"/>
      <c r="C61" s="4"/>
      <c r="D61" s="4"/>
      <c r="E61" s="4"/>
      <c r="F61" s="4"/>
      <c r="G61" s="2"/>
      <c r="H61" s="1"/>
      <c r="I61" s="1"/>
      <c r="J61" s="1"/>
      <c r="K61" s="1"/>
      <c r="L61" s="1"/>
      <c r="M61" s="1"/>
      <c r="N61" s="1"/>
      <c r="O61" s="1"/>
      <c r="P61" s="1"/>
    </row>
    <row r="62" spans="1:16" ht="18" x14ac:dyDescent="0.35">
      <c r="A62" s="2"/>
      <c r="B62" s="8" t="s">
        <v>15</v>
      </c>
      <c r="C62" s="184" t="s">
        <v>16</v>
      </c>
      <c r="D62" s="184"/>
      <c r="E62" s="184"/>
      <c r="F62" s="4"/>
      <c r="G62" s="2"/>
      <c r="H62" s="1"/>
      <c r="I62" s="1"/>
      <c r="J62" s="1"/>
      <c r="K62" s="1"/>
      <c r="L62" s="1"/>
      <c r="M62" s="1"/>
      <c r="N62" s="1"/>
      <c r="O62" s="1"/>
      <c r="P62" s="1"/>
    </row>
    <row r="63" spans="1:16" ht="15" customHeight="1" x14ac:dyDescent="0.35">
      <c r="A63" s="2"/>
      <c r="B63" s="8"/>
      <c r="C63" s="184"/>
      <c r="D63" s="184"/>
      <c r="E63" s="184"/>
      <c r="F63" s="4"/>
      <c r="G63" s="2"/>
      <c r="H63" s="1"/>
      <c r="I63" s="1"/>
      <c r="J63" s="1"/>
      <c r="K63" s="1"/>
      <c r="L63" s="1"/>
      <c r="M63" s="1"/>
      <c r="N63" s="1"/>
      <c r="O63" s="1"/>
      <c r="P63" s="1"/>
    </row>
    <row r="64" spans="1:16" ht="18" x14ac:dyDescent="0.35">
      <c r="A64" s="2"/>
      <c r="B64" s="8"/>
      <c r="C64" s="4"/>
      <c r="D64" s="4"/>
      <c r="E64" s="4"/>
      <c r="F64" s="4"/>
      <c r="G64" s="2"/>
      <c r="H64" s="1"/>
      <c r="I64" s="1"/>
      <c r="J64" s="1"/>
      <c r="K64" s="1"/>
      <c r="L64" s="1"/>
      <c r="M64" s="1"/>
      <c r="N64" s="1"/>
      <c r="O64" s="1"/>
      <c r="P64" s="1"/>
    </row>
    <row r="65" spans="1:16" ht="21" customHeight="1" x14ac:dyDescent="0.35">
      <c r="A65" s="2"/>
      <c r="B65" s="8" t="s">
        <v>310</v>
      </c>
      <c r="C65" s="4" t="s">
        <v>311</v>
      </c>
      <c r="D65" s="2"/>
      <c r="E65" s="2"/>
      <c r="F65" s="2"/>
      <c r="G65" s="2"/>
      <c r="H65" s="1"/>
      <c r="I65" s="1"/>
      <c r="J65" s="1"/>
      <c r="K65" s="1"/>
      <c r="L65" s="1"/>
      <c r="M65" s="1"/>
      <c r="N65" s="1"/>
      <c r="O65" s="1"/>
      <c r="P65" s="1"/>
    </row>
    <row r="66" spans="1:16" ht="18" x14ac:dyDescent="0.35">
      <c r="A66" s="2"/>
      <c r="B66" s="8"/>
      <c r="C66" s="4"/>
      <c r="D66" s="4"/>
      <c r="E66" s="4"/>
      <c r="F66" s="4"/>
      <c r="G66" s="2"/>
      <c r="H66" s="1"/>
      <c r="I66" s="1"/>
      <c r="J66" s="1"/>
      <c r="K66" s="1"/>
      <c r="L66" s="1"/>
      <c r="M66" s="1"/>
      <c r="N66" s="1"/>
      <c r="O66" s="1"/>
      <c r="P66" s="1"/>
    </row>
    <row r="67" spans="1:16" ht="47.25" customHeight="1" x14ac:dyDescent="0.35">
      <c r="A67" s="2"/>
      <c r="B67" s="8" t="s">
        <v>17</v>
      </c>
      <c r="C67" s="189" t="s">
        <v>18</v>
      </c>
      <c r="D67" s="184"/>
      <c r="E67" s="184"/>
      <c r="F67" s="4"/>
      <c r="G67" s="2"/>
      <c r="H67" s="1"/>
      <c r="I67" s="1"/>
      <c r="J67" s="1"/>
      <c r="K67" s="1"/>
      <c r="L67" s="1"/>
      <c r="M67" s="1"/>
      <c r="N67" s="1"/>
      <c r="O67" s="1"/>
      <c r="P67" s="1"/>
    </row>
    <row r="68" spans="1:16" ht="18" x14ac:dyDescent="0.35">
      <c r="A68" s="2"/>
      <c r="B68" s="8"/>
      <c r="C68" s="5"/>
      <c r="D68" s="4"/>
      <c r="E68" s="4"/>
      <c r="F68" s="4"/>
      <c r="G68" s="2"/>
      <c r="H68" s="1"/>
      <c r="I68" s="1"/>
      <c r="J68" s="1"/>
      <c r="K68" s="1"/>
      <c r="L68" s="1"/>
      <c r="M68" s="1"/>
      <c r="N68" s="1"/>
      <c r="O68" s="1"/>
      <c r="P68" s="1"/>
    </row>
    <row r="69" spans="1:16" ht="21.75" customHeight="1" x14ac:dyDescent="0.35">
      <c r="A69" s="2"/>
      <c r="B69" s="8" t="s">
        <v>19</v>
      </c>
      <c r="C69" s="5" t="s">
        <v>312</v>
      </c>
      <c r="D69" s="4"/>
      <c r="E69" s="4"/>
      <c r="F69" s="4"/>
      <c r="G69" s="2"/>
      <c r="H69" s="1"/>
      <c r="I69" s="1"/>
      <c r="J69" s="1"/>
      <c r="K69" s="1"/>
      <c r="L69" s="1"/>
      <c r="M69" s="1"/>
      <c r="N69" s="1"/>
      <c r="O69" s="1"/>
      <c r="P69" s="1"/>
    </row>
    <row r="70" spans="1:16" ht="21.75" customHeight="1" x14ac:dyDescent="0.35">
      <c r="A70" s="2"/>
      <c r="B70" s="8"/>
      <c r="C70" s="5"/>
      <c r="D70" s="4"/>
      <c r="E70" s="4"/>
      <c r="F70" s="4"/>
      <c r="G70" s="2"/>
      <c r="H70" s="1"/>
      <c r="I70" s="1"/>
      <c r="J70" s="1"/>
      <c r="K70" s="1"/>
      <c r="L70" s="1"/>
      <c r="M70" s="1"/>
      <c r="N70" s="1"/>
      <c r="O70" s="1"/>
      <c r="P70" s="1"/>
    </row>
    <row r="71" spans="1:16" ht="31.2" customHeight="1" x14ac:dyDescent="0.35">
      <c r="A71" s="2"/>
      <c r="B71" s="8" t="s">
        <v>313</v>
      </c>
      <c r="C71" s="178" t="s">
        <v>314</v>
      </c>
      <c r="D71" s="178"/>
      <c r="E71" s="178"/>
      <c r="F71" s="178"/>
      <c r="G71" s="2"/>
      <c r="H71" s="1"/>
      <c r="I71" s="1"/>
      <c r="J71" s="1"/>
      <c r="K71" s="1"/>
      <c r="L71" s="1"/>
      <c r="M71" s="1"/>
      <c r="N71" s="1"/>
      <c r="O71" s="1"/>
      <c r="P71" s="1"/>
    </row>
    <row r="72" spans="1:16" ht="18" x14ac:dyDescent="0.35">
      <c r="A72" s="2"/>
      <c r="B72" s="8"/>
      <c r="C72" s="4"/>
      <c r="D72" s="4"/>
      <c r="E72" s="4"/>
      <c r="F72" s="4"/>
      <c r="G72" s="2"/>
      <c r="H72" s="1"/>
      <c r="I72" s="1"/>
      <c r="J72" s="1"/>
      <c r="K72" s="1"/>
      <c r="L72" s="1"/>
      <c r="M72" s="1"/>
      <c r="N72" s="1"/>
      <c r="O72" s="1"/>
      <c r="P72" s="1"/>
    </row>
    <row r="73" spans="1:16" ht="38.25" customHeight="1" x14ac:dyDescent="0.35">
      <c r="A73" s="2"/>
      <c r="B73" s="8" t="s">
        <v>20</v>
      </c>
      <c r="C73" s="184" t="s">
        <v>315</v>
      </c>
      <c r="D73" s="184"/>
      <c r="E73" s="184"/>
      <c r="F73" s="2"/>
      <c r="G73" s="2"/>
      <c r="H73" s="1"/>
      <c r="I73" s="1"/>
      <c r="J73" s="1"/>
      <c r="K73" s="1"/>
      <c r="L73" s="1"/>
      <c r="M73" s="1"/>
      <c r="N73" s="1"/>
      <c r="O73" s="1"/>
      <c r="P73" s="1"/>
    </row>
    <row r="74" spans="1:16" ht="18" x14ac:dyDescent="0.35">
      <c r="A74" s="2"/>
      <c r="B74" s="8"/>
      <c r="C74" s="4"/>
      <c r="D74" s="4"/>
      <c r="E74" s="4"/>
      <c r="F74" s="2"/>
      <c r="G74" s="2"/>
      <c r="H74" s="1"/>
      <c r="I74" s="1"/>
      <c r="J74" s="1"/>
      <c r="K74" s="1"/>
      <c r="L74" s="1"/>
      <c r="M74" s="1"/>
      <c r="N74" s="1"/>
      <c r="O74" s="1"/>
      <c r="P74" s="1"/>
    </row>
    <row r="75" spans="1:16" ht="18" x14ac:dyDescent="0.35">
      <c r="A75" s="2"/>
      <c r="B75" s="8"/>
      <c r="C75" s="4"/>
      <c r="D75" s="2"/>
      <c r="E75" s="2"/>
      <c r="F75" s="2"/>
      <c r="G75" s="2"/>
      <c r="H75" s="1"/>
      <c r="I75" s="1"/>
      <c r="J75" s="1"/>
      <c r="K75" s="1"/>
      <c r="L75" s="1"/>
      <c r="M75" s="1"/>
      <c r="N75" s="1"/>
      <c r="O75" s="1"/>
      <c r="P75" s="1"/>
    </row>
    <row r="76" spans="1:16" ht="18" x14ac:dyDescent="0.35">
      <c r="A76" s="3" t="s">
        <v>297</v>
      </c>
      <c r="B76" s="8"/>
      <c r="C76" s="4"/>
      <c r="D76" s="2"/>
      <c r="E76" s="2"/>
      <c r="F76" s="2"/>
      <c r="G76" s="2"/>
      <c r="H76" s="1"/>
      <c r="I76" s="1"/>
      <c r="J76" s="1"/>
      <c r="K76" s="1"/>
      <c r="L76" s="1"/>
      <c r="M76" s="1"/>
      <c r="N76" s="1"/>
      <c r="O76" s="1"/>
      <c r="P76" s="1"/>
    </row>
    <row r="77" spans="1:16" ht="18" x14ac:dyDescent="0.35">
      <c r="A77" s="3"/>
      <c r="B77" s="8"/>
      <c r="C77" s="4"/>
      <c r="D77" s="2"/>
      <c r="E77" s="2"/>
      <c r="F77" s="2"/>
      <c r="G77" s="2"/>
      <c r="H77" s="1"/>
      <c r="I77" s="1"/>
      <c r="J77" s="1"/>
      <c r="K77" s="1"/>
      <c r="L77" s="1"/>
      <c r="M77" s="1"/>
      <c r="N77" s="1"/>
      <c r="O77" s="1"/>
      <c r="P77" s="1"/>
    </row>
    <row r="78" spans="1:16" ht="18" x14ac:dyDescent="0.35">
      <c r="A78" s="3"/>
      <c r="B78" s="181" t="s">
        <v>228</v>
      </c>
      <c r="C78" s="182"/>
      <c r="D78" s="183"/>
      <c r="E78" s="2"/>
      <c r="F78" s="2"/>
      <c r="G78" s="2"/>
      <c r="H78" s="1"/>
      <c r="I78" s="1"/>
      <c r="J78" s="1"/>
      <c r="K78" s="1"/>
      <c r="L78" s="1"/>
      <c r="M78" s="1"/>
      <c r="N78" s="1"/>
      <c r="O78" s="1"/>
      <c r="P78" s="1"/>
    </row>
    <row r="79" spans="1:16" ht="12" customHeight="1" x14ac:dyDescent="0.35">
      <c r="A79" s="3"/>
      <c r="B79" s="8"/>
      <c r="C79" s="4"/>
      <c r="D79" s="2"/>
      <c r="E79" s="2"/>
      <c r="F79" s="2"/>
      <c r="G79" s="2"/>
      <c r="H79" s="1"/>
      <c r="I79" s="1"/>
      <c r="J79" s="1"/>
      <c r="K79" s="1"/>
      <c r="L79" s="1"/>
      <c r="M79" s="1"/>
      <c r="N79" s="1"/>
      <c r="O79" s="1"/>
      <c r="P79" s="1"/>
    </row>
    <row r="80" spans="1:16" ht="42" customHeight="1" x14ac:dyDescent="0.35">
      <c r="A80" s="1"/>
      <c r="B80" s="11" t="s">
        <v>21</v>
      </c>
      <c r="C80" s="190" t="s">
        <v>22</v>
      </c>
      <c r="D80" s="191"/>
      <c r="E80" s="192"/>
      <c r="F80" s="4"/>
      <c r="G80" s="2"/>
      <c r="H80" s="1"/>
      <c r="I80" s="1"/>
      <c r="J80" s="1"/>
      <c r="K80" s="1"/>
      <c r="L80" s="1"/>
      <c r="M80" s="1"/>
      <c r="N80" s="1"/>
      <c r="O80" s="1"/>
      <c r="P80" s="1"/>
    </row>
    <row r="81" spans="1:16" ht="18" x14ac:dyDescent="0.35">
      <c r="A81" s="4"/>
      <c r="B81" s="8"/>
      <c r="C81" s="4"/>
      <c r="D81" s="2"/>
      <c r="E81" s="2"/>
      <c r="F81" s="2"/>
      <c r="G81" s="2"/>
      <c r="H81" s="1"/>
      <c r="I81" s="1"/>
      <c r="J81" s="1"/>
      <c r="K81" s="1"/>
      <c r="L81" s="1"/>
      <c r="M81" s="1"/>
      <c r="N81" s="1"/>
      <c r="O81" s="1"/>
      <c r="P81" s="1"/>
    </row>
    <row r="82" spans="1:16" ht="45" customHeight="1" x14ac:dyDescent="0.35">
      <c r="A82" s="1"/>
      <c r="B82" s="195" t="s">
        <v>23</v>
      </c>
      <c r="C82" s="196" t="s">
        <v>24</v>
      </c>
      <c r="D82" s="191"/>
      <c r="E82" s="192"/>
      <c r="F82" s="2"/>
      <c r="G82" s="2"/>
      <c r="H82" s="1"/>
      <c r="I82" s="1"/>
      <c r="J82" s="1"/>
      <c r="K82" s="1"/>
      <c r="L82" s="1"/>
      <c r="M82" s="1"/>
      <c r="N82" s="1"/>
      <c r="O82" s="1"/>
      <c r="P82" s="1"/>
    </row>
    <row r="83" spans="1:16" ht="45.75" customHeight="1" x14ac:dyDescent="0.35">
      <c r="A83" s="1"/>
      <c r="B83" s="195"/>
      <c r="C83" s="196" t="s">
        <v>25</v>
      </c>
      <c r="D83" s="191"/>
      <c r="E83" s="192"/>
      <c r="F83" s="2"/>
      <c r="G83" s="2"/>
      <c r="H83" s="1"/>
      <c r="I83" s="1"/>
      <c r="J83" s="1"/>
      <c r="K83" s="1"/>
      <c r="L83" s="1"/>
      <c r="M83" s="1"/>
      <c r="N83" s="1"/>
      <c r="O83" s="1"/>
      <c r="P83" s="1"/>
    </row>
    <row r="84" spans="1:16" ht="61.5" customHeight="1" x14ac:dyDescent="0.35">
      <c r="A84" s="1"/>
      <c r="B84" s="195"/>
      <c r="C84" s="196" t="s">
        <v>26</v>
      </c>
      <c r="D84" s="191"/>
      <c r="E84" s="192"/>
      <c r="F84" s="2"/>
      <c r="G84" s="2"/>
      <c r="H84" s="1"/>
      <c r="I84" s="1"/>
      <c r="J84" s="1"/>
      <c r="K84" s="1"/>
      <c r="L84" s="1"/>
      <c r="M84" s="1"/>
      <c r="N84" s="1"/>
      <c r="O84" s="1"/>
      <c r="P84" s="1"/>
    </row>
    <row r="85" spans="1:16" ht="232.5" customHeight="1" x14ac:dyDescent="0.35">
      <c r="A85" s="1"/>
      <c r="B85" s="195"/>
      <c r="C85" s="196" t="s">
        <v>338</v>
      </c>
      <c r="D85" s="191"/>
      <c r="E85" s="192"/>
      <c r="F85" s="2"/>
      <c r="G85" s="2"/>
      <c r="H85" s="1"/>
      <c r="I85" s="1"/>
      <c r="J85" s="1"/>
      <c r="K85" s="1"/>
      <c r="L85" s="1"/>
      <c r="M85" s="1"/>
      <c r="N85" s="1"/>
      <c r="O85" s="1"/>
      <c r="P85" s="1"/>
    </row>
    <row r="86" spans="1:16" ht="133.5" customHeight="1" x14ac:dyDescent="0.35">
      <c r="A86" s="2"/>
      <c r="B86" s="195"/>
      <c r="C86" s="196" t="s">
        <v>316</v>
      </c>
      <c r="D86" s="191"/>
      <c r="E86" s="192"/>
      <c r="F86" s="2"/>
      <c r="G86" s="2"/>
      <c r="H86" s="1"/>
      <c r="I86" s="1"/>
      <c r="J86" s="1"/>
      <c r="K86" s="1"/>
      <c r="L86" s="1"/>
      <c r="M86" s="1"/>
      <c r="N86" s="1"/>
      <c r="O86" s="1"/>
      <c r="P86" s="1"/>
    </row>
    <row r="87" spans="1:16" ht="58.2" customHeight="1" x14ac:dyDescent="0.35">
      <c r="A87" s="2"/>
      <c r="B87" s="195"/>
      <c r="C87" s="196" t="s">
        <v>320</v>
      </c>
      <c r="D87" s="191"/>
      <c r="E87" s="192"/>
      <c r="F87" s="2"/>
      <c r="G87" s="2"/>
      <c r="H87" s="1"/>
      <c r="I87" s="1"/>
      <c r="J87" s="1"/>
      <c r="K87" s="1"/>
      <c r="L87" s="1"/>
      <c r="M87" s="1"/>
      <c r="N87" s="1"/>
      <c r="O87" s="1"/>
      <c r="P87" s="1"/>
    </row>
    <row r="88" spans="1:16" ht="123.75" customHeight="1" x14ac:dyDescent="0.35">
      <c r="A88" s="2"/>
      <c r="B88" s="195"/>
      <c r="C88" s="196" t="s">
        <v>321</v>
      </c>
      <c r="D88" s="191"/>
      <c r="E88" s="192"/>
      <c r="F88" s="2"/>
      <c r="G88" s="2"/>
      <c r="H88" s="1"/>
      <c r="I88" s="1"/>
      <c r="J88" s="1"/>
      <c r="K88" s="1"/>
      <c r="L88" s="1"/>
      <c r="M88" s="1"/>
      <c r="N88" s="1"/>
      <c r="O88" s="1"/>
      <c r="P88" s="1"/>
    </row>
    <row r="89" spans="1:16" ht="275.39999999999998" customHeight="1" x14ac:dyDescent="0.35">
      <c r="A89" s="2"/>
      <c r="B89" s="195"/>
      <c r="C89" s="196" t="s">
        <v>331</v>
      </c>
      <c r="D89" s="191"/>
      <c r="E89" s="192"/>
      <c r="F89" s="2"/>
      <c r="G89" s="2"/>
      <c r="H89" s="1"/>
      <c r="I89" s="1"/>
      <c r="J89" s="1"/>
      <c r="K89" s="1"/>
      <c r="L89" s="1"/>
      <c r="M89" s="1"/>
      <c r="N89" s="1"/>
      <c r="O89" s="1"/>
      <c r="P89" s="1"/>
    </row>
    <row r="90" spans="1:16" ht="18" x14ac:dyDescent="0.35">
      <c r="A90" s="2"/>
      <c r="B90" s="2"/>
      <c r="C90" s="4"/>
      <c r="D90" s="2"/>
      <c r="E90" s="2"/>
      <c r="F90" s="2"/>
      <c r="G90" s="2"/>
      <c r="H90" s="1"/>
      <c r="I90" s="1"/>
      <c r="J90" s="1"/>
      <c r="K90" s="1"/>
      <c r="L90" s="1"/>
      <c r="M90" s="1"/>
      <c r="N90" s="1"/>
      <c r="O90" s="1"/>
      <c r="P90" s="1"/>
    </row>
    <row r="91" spans="1:16" ht="18" x14ac:dyDescent="0.35">
      <c r="A91" s="3" t="s">
        <v>298</v>
      </c>
      <c r="B91" s="2"/>
      <c r="C91" s="2"/>
      <c r="D91" s="2"/>
      <c r="E91" s="2"/>
      <c r="F91" s="1"/>
      <c r="G91" s="1"/>
      <c r="H91" s="1"/>
      <c r="I91" s="1"/>
      <c r="J91" s="1"/>
      <c r="K91" s="1"/>
      <c r="L91" s="1"/>
      <c r="M91" s="1"/>
      <c r="N91" s="1"/>
      <c r="O91" s="1"/>
      <c r="P91" s="1"/>
    </row>
    <row r="92" spans="1:16" ht="18" x14ac:dyDescent="0.35">
      <c r="A92" s="3"/>
      <c r="B92" s="2"/>
      <c r="C92" s="2"/>
      <c r="D92" s="2"/>
      <c r="E92" s="2"/>
      <c r="F92" s="1"/>
      <c r="G92" s="1"/>
      <c r="H92" s="1"/>
      <c r="I92" s="1"/>
      <c r="J92" s="1"/>
      <c r="K92" s="1"/>
      <c r="L92" s="1"/>
      <c r="M92" s="1"/>
      <c r="N92" s="1"/>
      <c r="O92" s="1"/>
      <c r="P92" s="1"/>
    </row>
    <row r="93" spans="1:16" ht="36.6" customHeight="1" x14ac:dyDescent="0.35">
      <c r="A93" s="177" t="s">
        <v>27</v>
      </c>
      <c r="B93" s="177"/>
      <c r="C93" s="177"/>
      <c r="D93" s="177"/>
      <c r="E93" s="177"/>
      <c r="F93" s="177"/>
      <c r="G93" s="177"/>
      <c r="H93" s="177"/>
      <c r="I93" s="177"/>
      <c r="J93" s="177"/>
      <c r="K93" s="177"/>
      <c r="L93" s="177"/>
      <c r="M93" s="1"/>
      <c r="N93" s="1"/>
      <c r="O93" s="1"/>
      <c r="P93" s="1"/>
    </row>
    <row r="94" spans="1:16" ht="18" x14ac:dyDescent="0.35">
      <c r="A94" s="4"/>
      <c r="B94" s="2"/>
      <c r="C94" s="2"/>
      <c r="D94" s="2"/>
      <c r="E94" s="2"/>
      <c r="F94" s="1"/>
      <c r="G94" s="1"/>
      <c r="H94" s="1"/>
      <c r="I94" s="1"/>
      <c r="J94" s="1"/>
      <c r="K94" s="1"/>
      <c r="L94" s="1"/>
      <c r="M94" s="1"/>
      <c r="N94" s="1"/>
      <c r="O94" s="1"/>
      <c r="P94" s="1"/>
    </row>
    <row r="95" spans="1:16" ht="18" x14ac:dyDescent="0.35">
      <c r="A95" s="8" t="s">
        <v>28</v>
      </c>
      <c r="B95" s="2"/>
      <c r="C95" s="2"/>
      <c r="D95" s="2"/>
      <c r="E95" s="2"/>
      <c r="F95" s="8" t="s">
        <v>29</v>
      </c>
      <c r="G95" s="1"/>
      <c r="H95" s="1"/>
      <c r="I95" s="1"/>
      <c r="J95" s="1"/>
      <c r="K95" s="1"/>
      <c r="L95" s="1"/>
      <c r="M95" s="1"/>
      <c r="N95" s="1"/>
      <c r="O95" s="1"/>
      <c r="P95" s="1"/>
    </row>
    <row r="96" spans="1:16" ht="18" x14ac:dyDescent="0.35">
      <c r="A96" s="8"/>
      <c r="B96" s="2"/>
      <c r="C96" s="2"/>
      <c r="D96" s="2"/>
      <c r="E96" s="2"/>
      <c r="F96" s="1"/>
      <c r="G96" s="1"/>
      <c r="H96" s="1"/>
      <c r="I96" s="1"/>
      <c r="J96" s="1"/>
      <c r="K96" s="1"/>
      <c r="L96" s="1"/>
      <c r="M96" s="1"/>
      <c r="N96" s="1"/>
      <c r="O96" s="1"/>
      <c r="P96" s="1"/>
    </row>
    <row r="97" spans="1:12" ht="25.5" customHeight="1" x14ac:dyDescent="0.3">
      <c r="B97" s="39"/>
      <c r="C97" s="10" t="s">
        <v>30</v>
      </c>
      <c r="D97" s="12" t="s">
        <v>31</v>
      </c>
      <c r="F97" s="185" t="s">
        <v>32</v>
      </c>
      <c r="G97" s="42" t="s">
        <v>33</v>
      </c>
      <c r="H97" s="43">
        <v>4</v>
      </c>
      <c r="I97" s="44"/>
      <c r="J97" s="45"/>
      <c r="K97" s="45"/>
      <c r="L97" s="45"/>
    </row>
    <row r="98" spans="1:12" ht="27" customHeight="1" x14ac:dyDescent="0.3">
      <c r="B98" s="40"/>
      <c r="C98" s="10" t="s">
        <v>34</v>
      </c>
      <c r="D98" s="12" t="s">
        <v>35</v>
      </c>
      <c r="F98" s="186"/>
      <c r="G98" s="42" t="s">
        <v>6</v>
      </c>
      <c r="H98" s="43">
        <v>3</v>
      </c>
      <c r="I98" s="46"/>
      <c r="J98" s="44"/>
      <c r="K98" s="45"/>
      <c r="L98" s="45"/>
    </row>
    <row r="99" spans="1:12" ht="27.6" x14ac:dyDescent="0.3">
      <c r="B99" s="41"/>
      <c r="C99" s="10" t="s">
        <v>36</v>
      </c>
      <c r="D99" s="12" t="s">
        <v>37</v>
      </c>
      <c r="F99" s="186"/>
      <c r="G99" s="42" t="s">
        <v>5</v>
      </c>
      <c r="H99" s="43">
        <v>2</v>
      </c>
      <c r="I99" s="46"/>
      <c r="J99" s="44"/>
      <c r="K99" s="44"/>
      <c r="L99" s="45"/>
    </row>
    <row r="100" spans="1:12" ht="27.6" x14ac:dyDescent="0.3">
      <c r="F100" s="187"/>
      <c r="G100" s="42" t="s">
        <v>4</v>
      </c>
      <c r="H100" s="43">
        <v>1</v>
      </c>
      <c r="I100" s="46"/>
      <c r="J100" s="46"/>
      <c r="K100" s="46"/>
      <c r="L100" s="44"/>
    </row>
    <row r="101" spans="1:12" x14ac:dyDescent="0.3">
      <c r="I101" s="47">
        <v>1</v>
      </c>
      <c r="J101" s="47">
        <v>2</v>
      </c>
      <c r="K101" s="47">
        <v>3</v>
      </c>
      <c r="L101" s="47">
        <v>4</v>
      </c>
    </row>
    <row r="102" spans="1:12" ht="69" x14ac:dyDescent="0.3">
      <c r="I102" s="42" t="s">
        <v>9</v>
      </c>
      <c r="J102" s="42" t="s">
        <v>10</v>
      </c>
      <c r="K102" s="42" t="s">
        <v>11</v>
      </c>
      <c r="L102" s="42" t="s">
        <v>12</v>
      </c>
    </row>
    <row r="103" spans="1:12" ht="15" customHeight="1" x14ac:dyDescent="0.3">
      <c r="I103" s="205" t="s">
        <v>38</v>
      </c>
      <c r="J103" s="206"/>
      <c r="K103" s="206"/>
      <c r="L103" s="207"/>
    </row>
    <row r="105" spans="1:12" x14ac:dyDescent="0.3">
      <c r="A105" s="3" t="s">
        <v>299</v>
      </c>
    </row>
    <row r="107" spans="1:12" ht="409.5" customHeight="1" x14ac:dyDescent="0.3">
      <c r="A107" s="184" t="s">
        <v>344</v>
      </c>
      <c r="B107" s="184"/>
      <c r="C107" s="184"/>
      <c r="D107" s="184"/>
      <c r="E107" s="184"/>
    </row>
    <row r="108" spans="1:12" ht="123.6" customHeight="1" x14ac:dyDescent="0.3">
      <c r="A108" s="184"/>
      <c r="B108" s="184"/>
      <c r="C108" s="184"/>
      <c r="D108" s="184"/>
      <c r="E108" s="184"/>
    </row>
    <row r="111" spans="1:12" x14ac:dyDescent="0.3">
      <c r="A111" s="29" t="s">
        <v>300</v>
      </c>
    </row>
    <row r="113" spans="1:7" ht="48.75" customHeight="1" x14ac:dyDescent="0.3">
      <c r="A113" s="193" t="s">
        <v>39</v>
      </c>
      <c r="B113" s="194"/>
      <c r="C113" s="194"/>
      <c r="D113" s="194"/>
      <c r="E113" s="194"/>
    </row>
    <row r="114" spans="1:7" x14ac:dyDescent="0.3">
      <c r="A114" s="159" t="s">
        <v>270</v>
      </c>
    </row>
    <row r="116" spans="1:7" x14ac:dyDescent="0.3">
      <c r="A116" s="179" t="s">
        <v>317</v>
      </c>
      <c r="B116" s="179"/>
    </row>
    <row r="117" spans="1:7" ht="15" x14ac:dyDescent="0.3">
      <c r="A117" s="27"/>
      <c r="B117" s="203"/>
      <c r="C117" s="203"/>
      <c r="D117" s="203"/>
      <c r="E117" s="203"/>
      <c r="F117" s="203"/>
      <c r="G117" s="203"/>
    </row>
    <row r="118" spans="1:7" ht="28.8" customHeight="1" x14ac:dyDescent="0.3">
      <c r="A118" s="28"/>
      <c r="B118" s="203"/>
      <c r="C118" s="203"/>
      <c r="D118" s="203"/>
      <c r="E118" s="203"/>
      <c r="F118" s="203"/>
      <c r="G118" s="203"/>
    </row>
    <row r="119" spans="1:7" ht="43.2" customHeight="1" x14ac:dyDescent="0.3">
      <c r="B119" s="201" t="s">
        <v>263</v>
      </c>
      <c r="C119" s="201"/>
      <c r="D119" s="201"/>
      <c r="E119" s="201"/>
      <c r="F119" s="201"/>
      <c r="G119" s="201"/>
    </row>
    <row r="120" spans="1:7" ht="34.799999999999997" customHeight="1" x14ac:dyDescent="0.3">
      <c r="B120" s="201" t="s">
        <v>264</v>
      </c>
      <c r="C120" s="201"/>
      <c r="D120" s="201"/>
      <c r="E120" s="201"/>
      <c r="F120" s="201"/>
      <c r="G120" s="201"/>
    </row>
    <row r="121" spans="1:7" ht="37.799999999999997" customHeight="1" x14ac:dyDescent="0.3">
      <c r="B121" s="201" t="s">
        <v>271</v>
      </c>
      <c r="C121" s="201"/>
      <c r="D121" s="201"/>
      <c r="E121" s="201"/>
      <c r="F121" s="201"/>
      <c r="G121" s="201"/>
    </row>
    <row r="122" spans="1:7" ht="30.6" customHeight="1" x14ac:dyDescent="0.3">
      <c r="B122" s="201" t="s">
        <v>265</v>
      </c>
      <c r="C122" s="201"/>
      <c r="D122" s="201"/>
      <c r="E122" s="201"/>
      <c r="F122" s="201"/>
      <c r="G122" s="201"/>
    </row>
    <row r="123" spans="1:7" ht="23.4" customHeight="1" x14ac:dyDescent="0.3">
      <c r="B123" s="204" t="s">
        <v>266</v>
      </c>
      <c r="C123" s="204"/>
      <c r="D123" s="204"/>
      <c r="E123" s="204"/>
      <c r="F123" s="204"/>
      <c r="G123" s="204"/>
    </row>
    <row r="124" spans="1:7" ht="26.4" customHeight="1" x14ac:dyDescent="0.3">
      <c r="B124" s="201" t="s">
        <v>267</v>
      </c>
      <c r="C124" s="201"/>
      <c r="D124" s="201"/>
      <c r="E124" s="201"/>
      <c r="F124" s="201"/>
      <c r="G124" s="201"/>
    </row>
    <row r="125" spans="1:7" ht="26.4" customHeight="1" x14ac:dyDescent="0.3">
      <c r="B125" s="202" t="s">
        <v>268</v>
      </c>
      <c r="C125" s="202"/>
      <c r="D125" s="202"/>
      <c r="E125" s="202"/>
      <c r="F125" s="202"/>
      <c r="G125" s="202"/>
    </row>
    <row r="126" spans="1:7" ht="22.8" customHeight="1" x14ac:dyDescent="0.3">
      <c r="B126" s="201" t="s">
        <v>269</v>
      </c>
      <c r="C126" s="201"/>
      <c r="D126" s="201"/>
      <c r="E126" s="201"/>
      <c r="F126" s="201"/>
      <c r="G126" s="201"/>
    </row>
    <row r="127" spans="1:7" ht="23.4" customHeight="1" x14ac:dyDescent="0.3">
      <c r="B127" s="180" t="s">
        <v>275</v>
      </c>
      <c r="C127" s="180"/>
      <c r="D127" s="180"/>
      <c r="E127" s="180"/>
      <c r="F127" s="180"/>
      <c r="G127" s="180"/>
    </row>
  </sheetData>
  <sheetProtection algorithmName="SHA-512" hashValue="YeASfnr7xccqlIXCZRxpaOcLiumBoZbEJjQ7w07Kt3o7JqT2WXhoM8TPzHaVzCXqjDHzfNUuVN+cEQc78bcrGg==" saltValue="OdHlb8V6ST779qOzScMFRA==" spinCount="100000" sheet="1" formatCells="0" formatColumns="0" formatRows="0" insertRows="0" deleteRows="0" pivotTables="0"/>
  <mergeCells count="51">
    <mergeCell ref="B124:G124"/>
    <mergeCell ref="B125:G125"/>
    <mergeCell ref="B126:G126"/>
    <mergeCell ref="B117:G118"/>
    <mergeCell ref="A93:L93"/>
    <mergeCell ref="B119:G119"/>
    <mergeCell ref="B120:G120"/>
    <mergeCell ref="B121:G121"/>
    <mergeCell ref="B122:G122"/>
    <mergeCell ref="B123:G123"/>
    <mergeCell ref="I103:L103"/>
    <mergeCell ref="A107:E108"/>
    <mergeCell ref="A1:E1"/>
    <mergeCell ref="B23:E23"/>
    <mergeCell ref="B28:E28"/>
    <mergeCell ref="B36:E37"/>
    <mergeCell ref="B13:E13"/>
    <mergeCell ref="B20:E20"/>
    <mergeCell ref="B22:E22"/>
    <mergeCell ref="B26:E26"/>
    <mergeCell ref="B35:E35"/>
    <mergeCell ref="B34:E34"/>
    <mergeCell ref="B27:E27"/>
    <mergeCell ref="B29:E29"/>
    <mergeCell ref="B30:E30"/>
    <mergeCell ref="B31:E31"/>
    <mergeCell ref="B32:D32"/>
    <mergeCell ref="C85:E85"/>
    <mergeCell ref="C86:E86"/>
    <mergeCell ref="C89:E89"/>
    <mergeCell ref="C88:E88"/>
    <mergeCell ref="C82:E82"/>
    <mergeCell ref="C83:E83"/>
    <mergeCell ref="C84:E84"/>
    <mergeCell ref="C87:E87"/>
    <mergeCell ref="A39:B39"/>
    <mergeCell ref="B25:C25"/>
    <mergeCell ref="C71:F71"/>
    <mergeCell ref="A116:B116"/>
    <mergeCell ref="B127:G127"/>
    <mergeCell ref="A40:E40"/>
    <mergeCell ref="B78:D78"/>
    <mergeCell ref="C59:E60"/>
    <mergeCell ref="C62:E63"/>
    <mergeCell ref="F97:F100"/>
    <mergeCell ref="C45:E45"/>
    <mergeCell ref="C67:E67"/>
    <mergeCell ref="C80:E80"/>
    <mergeCell ref="C73:E73"/>
    <mergeCell ref="A113:E113"/>
    <mergeCell ref="B82:B89"/>
  </mergeCells>
  <hyperlinks>
    <hyperlink ref="B119" r:id="rId1" xr:uid="{120E475D-D111-4F70-82C3-2A6BDD674069}"/>
    <hyperlink ref="B120" r:id="rId2" display="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 xr:uid="{B690DA71-2345-45F0-820A-7245F1FFF733}"/>
    <hyperlink ref="B121" r:id="rId3" display="https://planderecuperacion.gob.es/documentos-y-enlaces" xr:uid="{17BA7DC0-4E2A-43CE-8366-EC20B9FDBF85}"/>
    <hyperlink ref="B122" r:id="rId4" display="Documento de trabajo de los servicios de la Comisión - Análisis del plan de recuperación y resiliencia de España que acompaña a la Propuesta de Decisión de Ejecución del Consejo relativa a la aprobación de la evaluación del plan de recuperación y resiliencia de España" xr:uid="{4829BC25-B7C0-452F-A37A-BE0DA38E4E78}"/>
    <hyperlink ref="B123" r:id="rId5" xr:uid="{B7A4BD38-4708-4133-BA83-ADBA34CED1AE}"/>
    <hyperlink ref="B124" r:id="rId6" xr:uid="{E2C7B98F-B6FC-4647-9C63-E75AC1D67BCB}"/>
    <hyperlink ref="B125" r:id="rId7" xr:uid="{732CB8E1-EF4B-4C0C-8D63-73BC062F9FBA}"/>
    <hyperlink ref="B126" r:id="rId8" xr:uid="{1B51E79A-4C6A-4132-9477-84DB6FB4BA4D}"/>
    <hyperlink ref="B127" r:id="rId9" display="https://www.boe.es/doue/2017/198/L00029-00041.pdf" xr:uid="{07330D87-6377-4129-9D89-B0BFFC2B1C2A}"/>
  </hyperlinks>
  <pageMargins left="0.7" right="0.7" top="0.75" bottom="0.75" header="0.3" footer="0.3"/>
  <pageSetup paperSize="9" scale="35" fitToHeight="0" orientation="portrait" verticalDpi="200" r:id="rId10"/>
  <rowBreaks count="1" manualBreakCount="1">
    <brk id="90" max="16383" man="1"/>
  </rowBreaks>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3A6E9-780D-4E31-A5E0-441256E09DFA}">
  <dimension ref="B2:G58"/>
  <sheetViews>
    <sheetView showGridLines="0" showZeros="0" view="pageLayout" zoomScale="90" zoomScaleNormal="100" zoomScalePageLayoutView="90" workbookViewId="0">
      <selection activeCell="E7" sqref="E7"/>
    </sheetView>
  </sheetViews>
  <sheetFormatPr baseColWidth="10" defaultColWidth="11.44140625" defaultRowHeight="14.4" x14ac:dyDescent="0.3"/>
  <cols>
    <col min="1" max="1" width="4.88671875" customWidth="1"/>
    <col min="2" max="2" width="4.6640625" customWidth="1"/>
    <col min="3" max="3" width="19.5546875" customWidth="1"/>
    <col min="4" max="4" width="47.77734375" customWidth="1"/>
    <col min="5" max="5" width="31.44140625" customWidth="1"/>
    <col min="6" max="6" width="16.6640625" style="69" customWidth="1"/>
    <col min="7" max="7" width="6.109375" customWidth="1"/>
  </cols>
  <sheetData>
    <row r="2" spans="2:7" ht="18" x14ac:dyDescent="0.3">
      <c r="B2" s="58"/>
      <c r="C2" s="59" t="s">
        <v>40</v>
      </c>
      <c r="D2" s="48"/>
      <c r="E2" s="49"/>
      <c r="F2" s="50"/>
      <c r="G2" s="51"/>
    </row>
    <row r="3" spans="2:7" ht="24.6" customHeight="1" x14ac:dyDescent="0.3">
      <c r="B3" s="52"/>
      <c r="C3" s="61"/>
      <c r="D3" s="62"/>
      <c r="E3" s="65"/>
      <c r="F3" s="71"/>
      <c r="G3" s="63"/>
    </row>
    <row r="4" spans="2:7" ht="24" x14ac:dyDescent="0.3">
      <c r="B4" s="52"/>
      <c r="C4" s="73" t="s">
        <v>41</v>
      </c>
      <c r="D4" s="60"/>
      <c r="E4" s="65" t="s">
        <v>42</v>
      </c>
      <c r="G4" s="53"/>
    </row>
    <row r="5" spans="2:7" x14ac:dyDescent="0.3">
      <c r="B5" s="54"/>
      <c r="C5" s="73" t="s">
        <v>272</v>
      </c>
      <c r="D5" s="140"/>
      <c r="E5" s="62"/>
      <c r="F5" s="64"/>
      <c r="G5" s="53"/>
    </row>
    <row r="6" spans="2:7" ht="18" x14ac:dyDescent="0.3">
      <c r="B6" s="52"/>
      <c r="C6" s="73" t="s">
        <v>43</v>
      </c>
      <c r="D6" s="60"/>
      <c r="E6" s="64"/>
      <c r="G6" s="53"/>
    </row>
    <row r="7" spans="2:7" ht="18" x14ac:dyDescent="0.3">
      <c r="B7" s="52"/>
      <c r="C7" s="61"/>
      <c r="D7" s="62"/>
      <c r="E7" s="64"/>
      <c r="G7" s="53"/>
    </row>
    <row r="8" spans="2:7" ht="18" x14ac:dyDescent="0.3">
      <c r="B8" s="52"/>
      <c r="C8" s="95" t="s">
        <v>278</v>
      </c>
      <c r="D8" s="96"/>
      <c r="E8" s="64"/>
      <c r="G8" s="53"/>
    </row>
    <row r="9" spans="2:7" ht="18" x14ac:dyDescent="0.3">
      <c r="B9" s="52"/>
      <c r="C9" s="97" t="s">
        <v>44</v>
      </c>
      <c r="D9" s="98" t="s">
        <v>45</v>
      </c>
      <c r="E9" s="64"/>
      <c r="G9" s="53"/>
    </row>
    <row r="10" spans="2:7" ht="18" x14ac:dyDescent="0.3">
      <c r="B10" s="52"/>
      <c r="C10" s="93" t="s">
        <v>46</v>
      </c>
      <c r="D10" s="93"/>
      <c r="E10" s="64"/>
      <c r="G10" s="53"/>
    </row>
    <row r="11" spans="2:7" ht="18" x14ac:dyDescent="0.3">
      <c r="B11" s="52"/>
      <c r="C11" s="94" t="s">
        <v>47</v>
      </c>
      <c r="D11" s="94"/>
      <c r="E11" s="64"/>
      <c r="G11" s="53"/>
    </row>
    <row r="12" spans="2:7" ht="18" x14ac:dyDescent="0.3">
      <c r="B12" s="52"/>
      <c r="C12" s="94" t="s">
        <v>47</v>
      </c>
      <c r="D12" s="94"/>
      <c r="E12" s="64"/>
      <c r="G12" s="53"/>
    </row>
    <row r="13" spans="2:7" ht="18" x14ac:dyDescent="0.3">
      <c r="B13" s="52"/>
      <c r="C13" s="94" t="s">
        <v>46</v>
      </c>
      <c r="D13" s="94"/>
      <c r="E13" s="64"/>
      <c r="G13" s="53"/>
    </row>
    <row r="14" spans="2:7" ht="18" x14ac:dyDescent="0.3">
      <c r="B14" s="52"/>
      <c r="C14" s="66"/>
      <c r="D14" s="67"/>
      <c r="E14" s="64"/>
      <c r="G14" s="53"/>
    </row>
    <row r="15" spans="2:7" ht="22.8" customHeight="1" x14ac:dyDescent="0.3">
      <c r="B15" s="54"/>
      <c r="C15" s="210"/>
      <c r="D15" s="210"/>
      <c r="E15" s="118"/>
      <c r="F15" s="119"/>
      <c r="G15" s="53"/>
    </row>
    <row r="16" spans="2:7" ht="68.400000000000006" customHeight="1" x14ac:dyDescent="0.3">
      <c r="B16" s="54"/>
      <c r="C16" s="125"/>
      <c r="D16" s="125" t="s">
        <v>230</v>
      </c>
      <c r="E16" s="120" t="s">
        <v>48</v>
      </c>
      <c r="F16" s="121" t="s">
        <v>49</v>
      </c>
      <c r="G16" s="53"/>
    </row>
    <row r="17" spans="2:7" ht="60" customHeight="1" x14ac:dyDescent="0.3">
      <c r="B17" s="54"/>
      <c r="C17" s="211" t="s">
        <v>88</v>
      </c>
      <c r="D17" s="117" t="s">
        <v>93</v>
      </c>
      <c r="E17" s="101" t="s">
        <v>279</v>
      </c>
      <c r="F17" s="100" t="str">
        <f>Métodos_Gestión_Entid_Privada!J8</f>
        <v/>
      </c>
      <c r="G17" s="53"/>
    </row>
    <row r="18" spans="2:7" ht="52.8" customHeight="1" x14ac:dyDescent="0.3">
      <c r="B18" s="54"/>
      <c r="C18" s="211"/>
      <c r="D18" s="117" t="s">
        <v>98</v>
      </c>
      <c r="E18" s="101" t="s">
        <v>279</v>
      </c>
      <c r="F18" s="100" t="str">
        <f>Métodos_Gestión_Entid_Privada!J9</f>
        <v/>
      </c>
      <c r="G18" s="53"/>
    </row>
    <row r="19" spans="2:7" ht="39" customHeight="1" x14ac:dyDescent="0.3">
      <c r="B19" s="54"/>
      <c r="C19" s="211"/>
      <c r="D19" s="117" t="s">
        <v>99</v>
      </c>
      <c r="E19" s="101" t="s">
        <v>279</v>
      </c>
      <c r="F19" s="100" t="str">
        <f>Métodos_Gestión_Entid_Privada!J10</f>
        <v/>
      </c>
      <c r="G19" s="53"/>
    </row>
    <row r="20" spans="2:7" ht="48" customHeight="1" x14ac:dyDescent="0.3">
      <c r="B20" s="54"/>
      <c r="C20" s="211"/>
      <c r="D20" s="117" t="s">
        <v>100</v>
      </c>
      <c r="E20" s="101" t="s">
        <v>279</v>
      </c>
      <c r="F20" s="100" t="str">
        <f>Métodos_Gestión_Entid_Privada!J11</f>
        <v/>
      </c>
      <c r="G20" s="53"/>
    </row>
    <row r="21" spans="2:7" ht="68.400000000000006" customHeight="1" x14ac:dyDescent="0.3">
      <c r="B21" s="54"/>
      <c r="C21" s="119"/>
      <c r="D21" s="124"/>
      <c r="E21" s="125" t="s">
        <v>261</v>
      </c>
      <c r="F21" s="141">
        <f>MAX(F17:F20)</f>
        <v>0</v>
      </c>
      <c r="G21" s="53"/>
    </row>
    <row r="22" spans="2:7" ht="18.600000000000001" customHeight="1" x14ac:dyDescent="0.3">
      <c r="B22" s="54"/>
      <c r="C22" s="212" t="s">
        <v>50</v>
      </c>
      <c r="D22" s="212"/>
      <c r="E22" s="68"/>
      <c r="F22" s="79"/>
      <c r="G22" s="53"/>
    </row>
    <row r="23" spans="2:7" ht="27.6" customHeight="1" x14ac:dyDescent="0.3">
      <c r="B23" s="54"/>
      <c r="C23" s="213"/>
      <c r="D23" s="213"/>
      <c r="E23" s="213"/>
      <c r="F23" s="213"/>
      <c r="G23" s="53"/>
    </row>
    <row r="24" spans="2:7" x14ac:dyDescent="0.3">
      <c r="B24" s="54"/>
      <c r="C24" s="213"/>
      <c r="D24" s="213"/>
      <c r="E24" s="213"/>
      <c r="F24" s="213"/>
      <c r="G24" s="53"/>
    </row>
    <row r="25" spans="2:7" x14ac:dyDescent="0.3">
      <c r="B25" s="54"/>
      <c r="C25" s="213"/>
      <c r="D25" s="213"/>
      <c r="E25" s="213"/>
      <c r="F25" s="213"/>
      <c r="G25" s="53"/>
    </row>
    <row r="26" spans="2:7" x14ac:dyDescent="0.3">
      <c r="B26" s="54"/>
      <c r="C26" s="213"/>
      <c r="D26" s="213"/>
      <c r="E26" s="213"/>
      <c r="F26" s="213"/>
      <c r="G26" s="53"/>
    </row>
    <row r="27" spans="2:7" x14ac:dyDescent="0.3">
      <c r="B27" s="54"/>
      <c r="C27" s="213"/>
      <c r="D27" s="213"/>
      <c r="E27" s="213"/>
      <c r="F27" s="213"/>
      <c r="G27" s="53"/>
    </row>
    <row r="28" spans="2:7" x14ac:dyDescent="0.3">
      <c r="B28" s="54"/>
      <c r="C28" s="213"/>
      <c r="D28" s="213"/>
      <c r="E28" s="213"/>
      <c r="F28" s="213"/>
      <c r="G28" s="53"/>
    </row>
    <row r="29" spans="2:7" x14ac:dyDescent="0.3">
      <c r="B29" s="54"/>
      <c r="C29" s="166"/>
      <c r="D29" s="166"/>
      <c r="E29" s="68"/>
      <c r="F29" s="70"/>
      <c r="G29" s="53"/>
    </row>
    <row r="30" spans="2:7" x14ac:dyDescent="0.3">
      <c r="B30" s="54"/>
      <c r="C30" s="95" t="s">
        <v>281</v>
      </c>
      <c r="D30" s="215"/>
      <c r="E30" s="215"/>
      <c r="F30" s="215"/>
      <c r="G30" s="53"/>
    </row>
    <row r="31" spans="2:7" x14ac:dyDescent="0.3">
      <c r="B31" s="54"/>
      <c r="C31" s="95" t="s">
        <v>282</v>
      </c>
      <c r="D31" s="215"/>
      <c r="E31" s="215"/>
      <c r="F31" s="215"/>
      <c r="G31" s="53"/>
    </row>
    <row r="32" spans="2:7" x14ac:dyDescent="0.3">
      <c r="B32" s="54"/>
      <c r="C32" s="95" t="s">
        <v>283</v>
      </c>
      <c r="D32" s="215"/>
      <c r="E32" s="215"/>
      <c r="F32" s="215"/>
      <c r="G32" s="53"/>
    </row>
    <row r="33" spans="2:7" x14ac:dyDescent="0.3">
      <c r="B33" s="54"/>
      <c r="C33" s="166"/>
      <c r="D33" s="209"/>
      <c r="E33" s="209"/>
      <c r="F33" s="209"/>
      <c r="G33" s="53"/>
    </row>
    <row r="34" spans="2:7" x14ac:dyDescent="0.3">
      <c r="B34" s="54"/>
      <c r="C34" s="166"/>
      <c r="D34" s="209"/>
      <c r="E34" s="209"/>
      <c r="F34" s="209"/>
      <c r="G34" s="53"/>
    </row>
    <row r="35" spans="2:7" x14ac:dyDescent="0.3">
      <c r="B35" s="54"/>
      <c r="C35" s="214" t="s">
        <v>280</v>
      </c>
      <c r="D35" s="214"/>
      <c r="E35" s="214"/>
      <c r="F35" s="214"/>
      <c r="G35" s="53"/>
    </row>
    <row r="36" spans="2:7" ht="19.8" customHeight="1" x14ac:dyDescent="0.3">
      <c r="B36" s="54"/>
      <c r="C36" s="208" t="s">
        <v>284</v>
      </c>
      <c r="D36" s="208"/>
      <c r="E36" s="208"/>
      <c r="F36" s="208"/>
      <c r="G36" s="53"/>
    </row>
    <row r="37" spans="2:7" ht="38.4" customHeight="1" x14ac:dyDescent="0.3">
      <c r="B37" s="54"/>
      <c r="C37" s="208" t="s">
        <v>322</v>
      </c>
      <c r="D37" s="208"/>
      <c r="E37" s="208"/>
      <c r="F37" s="208"/>
      <c r="G37" s="53"/>
    </row>
    <row r="38" spans="2:7" ht="15.6" customHeight="1" x14ac:dyDescent="0.3">
      <c r="B38" s="54"/>
      <c r="C38" s="167"/>
      <c r="D38" s="167"/>
      <c r="E38" s="167"/>
      <c r="F38" s="167"/>
      <c r="G38" s="53"/>
    </row>
    <row r="39" spans="2:7" ht="41.4" customHeight="1" x14ac:dyDescent="0.3">
      <c r="B39" s="54"/>
      <c r="C39" s="166" t="s">
        <v>285</v>
      </c>
      <c r="D39" s="92"/>
      <c r="E39" s="68"/>
      <c r="F39" s="70"/>
      <c r="G39" s="53"/>
    </row>
    <row r="40" spans="2:7" x14ac:dyDescent="0.3">
      <c r="B40" s="55"/>
      <c r="C40" s="56"/>
      <c r="D40" s="56"/>
      <c r="E40" s="56"/>
      <c r="F40" s="72"/>
      <c r="G40" s="57"/>
    </row>
    <row r="48" spans="2:7" x14ac:dyDescent="0.3">
      <c r="C48" s="188"/>
      <c r="D48" s="188"/>
    </row>
    <row r="49" spans="3:4" x14ac:dyDescent="0.3">
      <c r="C49" s="188"/>
      <c r="D49" s="188"/>
    </row>
    <row r="50" spans="3:4" x14ac:dyDescent="0.3">
      <c r="C50" s="188"/>
      <c r="D50" s="188"/>
    </row>
    <row r="51" spans="3:4" x14ac:dyDescent="0.3">
      <c r="C51" s="6"/>
      <c r="D51" s="6"/>
    </row>
    <row r="52" spans="3:4" x14ac:dyDescent="0.3">
      <c r="C52" s="188"/>
      <c r="D52" s="188"/>
    </row>
    <row r="53" spans="3:4" x14ac:dyDescent="0.3">
      <c r="C53" s="188"/>
      <c r="D53" s="188"/>
    </row>
    <row r="54" spans="3:4" x14ac:dyDescent="0.3">
      <c r="C54" s="188"/>
      <c r="D54" s="188"/>
    </row>
    <row r="55" spans="3:4" x14ac:dyDescent="0.3">
      <c r="C55" s="188"/>
      <c r="D55" s="188"/>
    </row>
    <row r="56" spans="3:4" x14ac:dyDescent="0.3">
      <c r="C56" s="188"/>
      <c r="D56" s="188"/>
    </row>
    <row r="57" spans="3:4" x14ac:dyDescent="0.3">
      <c r="C57" s="188"/>
      <c r="D57" s="188"/>
    </row>
    <row r="58" spans="3:4" x14ac:dyDescent="0.3">
      <c r="C58" s="6"/>
      <c r="D58" s="6"/>
    </row>
  </sheetData>
  <sheetProtection algorithmName="SHA-512" hashValue="0urmxgB1G3cL9h/GzNedybM3HbBD4sYA19WATIoiVp8fHmHoL/A7Z6m2VwW8wMzbCFr0WgWDxlqDsqj5jhShbA==" saltValue="eVfahI9sYS/mO2obhMp+OA==" spinCount="100000" sheet="1" formatCells="0" formatColumns="0" formatRows="0" deleteRows="0" selectLockedCells="1" pivotTables="0"/>
  <mergeCells count="15">
    <mergeCell ref="C37:F37"/>
    <mergeCell ref="D33:F34"/>
    <mergeCell ref="C15:D15"/>
    <mergeCell ref="C17:C20"/>
    <mergeCell ref="C52:C57"/>
    <mergeCell ref="D52:D57"/>
    <mergeCell ref="C22:D22"/>
    <mergeCell ref="C23:F28"/>
    <mergeCell ref="C48:C50"/>
    <mergeCell ref="D48:D50"/>
    <mergeCell ref="C35:F35"/>
    <mergeCell ref="D30:F30"/>
    <mergeCell ref="D31:F31"/>
    <mergeCell ref="D32:F32"/>
    <mergeCell ref="C36:F36"/>
  </mergeCells>
  <conditionalFormatting sqref="F1:F10 F12:F29 F39:F1048576">
    <cfRule type="cellIs" dxfId="19" priority="5" operator="between">
      <formula>3.01</formula>
      <formula>6</formula>
    </cfRule>
    <cfRule type="cellIs" dxfId="18" priority="7" operator="between">
      <formula>1</formula>
      <formula>3</formula>
    </cfRule>
    <cfRule type="cellIs" dxfId="17" priority="9" operator="between">
      <formula>6.01</formula>
      <formula>16</formula>
    </cfRule>
  </conditionalFormatting>
  <conditionalFormatting sqref="F17:F21">
    <cfRule type="containsBlanks" dxfId="16" priority="1">
      <formula>LEN(TRIM(F17))=0</formula>
    </cfRule>
  </conditionalFormatting>
  <pageMargins left="0.7" right="0.7" top="0.75" bottom="0.75" header="0.3" footer="0.3"/>
  <pageSetup paperSize="11" scale="34" orientation="portrait" r:id="rId1"/>
  <headerFooter>
    <oddHeader>&amp;CLogos (Opcional)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6ECE-4912-4CAD-9C54-1A5D9212E021}">
  <sheetPr>
    <pageSetUpPr fitToPage="1"/>
  </sheetPr>
  <dimension ref="A1:AT615"/>
  <sheetViews>
    <sheetView showGridLines="0" zoomScaleNormal="100" zoomScaleSheetLayoutView="80" zoomScalePageLayoutView="125" workbookViewId="0">
      <selection activeCell="A12" sqref="A12"/>
    </sheetView>
  </sheetViews>
  <sheetFormatPr baseColWidth="10" defaultColWidth="8.6640625" defaultRowHeight="15.6" x14ac:dyDescent="0.3"/>
  <cols>
    <col min="1" max="1" width="12.33203125" style="21" customWidth="1"/>
    <col min="2" max="2" width="42.44140625" style="22" customWidth="1"/>
    <col min="3" max="3" width="53" style="22" customWidth="1"/>
    <col min="4" max="4" width="38.5546875" style="23" customWidth="1"/>
    <col min="5" max="7" width="23.44140625" style="23" customWidth="1"/>
    <col min="8" max="8" width="16.6640625" style="23" customWidth="1"/>
    <col min="9" max="9" width="17.44140625" style="16" customWidth="1"/>
    <col min="10" max="10" width="23.33203125" style="16" customWidth="1"/>
    <col min="11" max="11" width="18.6640625" style="16" customWidth="1"/>
    <col min="12" max="16384" width="8.6640625" style="16"/>
  </cols>
  <sheetData>
    <row r="1" spans="1:46" ht="13.2" x14ac:dyDescent="0.25">
      <c r="A1" s="13"/>
      <c r="B1" s="14"/>
      <c r="C1" s="14"/>
      <c r="D1" s="14"/>
      <c r="E1" s="14"/>
      <c r="F1" s="14"/>
      <c r="G1" s="14"/>
      <c r="H1" s="1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row>
    <row r="2" spans="1:46" x14ac:dyDescent="0.3">
      <c r="A2" s="136" t="s">
        <v>286</v>
      </c>
      <c r="B2" s="14"/>
      <c r="C2" s="14"/>
      <c r="D2" s="14"/>
      <c r="E2" s="14"/>
      <c r="F2" s="14"/>
      <c r="G2" s="14"/>
      <c r="H2" s="14"/>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row>
    <row r="3" spans="1:46" ht="13.2" x14ac:dyDescent="0.25">
      <c r="A3" s="13"/>
      <c r="B3" s="14"/>
      <c r="C3" s="14"/>
      <c r="D3" s="14"/>
      <c r="E3" s="14"/>
      <c r="F3" s="14"/>
      <c r="G3" s="14"/>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6" ht="13.2" x14ac:dyDescent="0.25">
      <c r="A4" s="13"/>
      <c r="B4" s="14"/>
      <c r="C4" s="14"/>
      <c r="D4" s="14"/>
      <c r="E4" s="14"/>
      <c r="F4" s="14"/>
      <c r="G4" s="14"/>
      <c r="H4" s="1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row>
    <row r="5" spans="1:46" ht="13.2" x14ac:dyDescent="0.25">
      <c r="A5" s="13"/>
      <c r="B5" s="14"/>
      <c r="C5" s="14"/>
      <c r="D5" s="14"/>
      <c r="E5" s="14"/>
      <c r="F5" s="14"/>
      <c r="G5" s="14"/>
      <c r="H5" s="1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6" s="18" customFormat="1" ht="38.25" customHeight="1" x14ac:dyDescent="0.25">
      <c r="A6" s="216" t="s">
        <v>51</v>
      </c>
      <c r="B6" s="217"/>
      <c r="C6" s="217"/>
      <c r="D6" s="217"/>
      <c r="E6" s="217"/>
      <c r="F6" s="217"/>
      <c r="G6" s="217"/>
      <c r="H6" s="218" t="s">
        <v>52</v>
      </c>
      <c r="I6" s="218"/>
      <c r="J6" s="218"/>
      <c r="K6" s="218"/>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6" s="20" customFormat="1" ht="78" customHeight="1" x14ac:dyDescent="0.3">
      <c r="A7" s="35" t="s">
        <v>53</v>
      </c>
      <c r="B7" s="35" t="s">
        <v>54</v>
      </c>
      <c r="C7" s="35" t="s">
        <v>55</v>
      </c>
      <c r="D7" s="36" t="s">
        <v>226</v>
      </c>
      <c r="E7" s="37" t="s">
        <v>56</v>
      </c>
      <c r="F7" s="37" t="s">
        <v>89</v>
      </c>
      <c r="G7" s="37" t="s">
        <v>57</v>
      </c>
      <c r="H7" s="76" t="s">
        <v>58</v>
      </c>
      <c r="I7" s="77" t="s">
        <v>59</v>
      </c>
      <c r="J7" s="77" t="s">
        <v>49</v>
      </c>
      <c r="K7" s="77" t="s">
        <v>60</v>
      </c>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6" ht="36" x14ac:dyDescent="0.25">
      <c r="A8" s="146" t="s">
        <v>93</v>
      </c>
      <c r="B8" s="142" t="s">
        <v>114</v>
      </c>
      <c r="C8" s="75" t="s">
        <v>222</v>
      </c>
      <c r="D8" s="87"/>
      <c r="E8" s="87"/>
      <c r="F8" s="87"/>
      <c r="G8" s="87"/>
      <c r="H8" s="74" t="str">
        <f>IF(OR(F8="No",F8=""),"",_xlfn.MAXIFS(Indicador_Riesgo_Ent.Privada!G:G,Indicador_Riesgo_Ent.Privada!B:B,A8))</f>
        <v/>
      </c>
      <c r="I8" s="74" t="str">
        <f>IF(OR(F8="No",F8=""),"",_xlfn.MAXIFS(Indicador_Riesgo_Ent.Privada!P:P,Indicador_Riesgo_Ent.Privada!B:B,A8))</f>
        <v/>
      </c>
      <c r="J8" s="81" t="str">
        <f>IF(OR(F8="No",F8=""),"",_xlfn.MAXIFS(Indicador_Riesgo_Ent.Privada!X:X,Indicador_Riesgo_Ent.Privada!B:B,A8))</f>
        <v/>
      </c>
      <c r="K8" s="34" t="str">
        <f>Aux!H2</f>
        <v>Incompleto</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ht="52.8" customHeight="1" x14ac:dyDescent="0.25">
      <c r="A9" s="156" t="s">
        <v>98</v>
      </c>
      <c r="B9" s="142" t="s">
        <v>102</v>
      </c>
      <c r="C9" s="126" t="s">
        <v>101</v>
      </c>
      <c r="D9" s="87"/>
      <c r="E9" s="87"/>
      <c r="F9" s="87"/>
      <c r="G9" s="87"/>
      <c r="H9" s="74" t="str">
        <f>IF(OR(F9="No",F9=""),"",_xlfn.MAXIFS(Indicador_Riesgo_Ent.Privada!G:G,Indicador_Riesgo_Ent.Privada!B:B,A9))</f>
        <v/>
      </c>
      <c r="I9" s="74" t="str">
        <f>IF(OR(F9="No",F9=""),"",_xlfn.MAXIFS(Indicador_Riesgo_Ent.Privada!P:P,Indicador_Riesgo_Ent.Privada!B:B,A9))</f>
        <v/>
      </c>
      <c r="J9" s="81" t="str">
        <f>IF(OR(F9="No",F9=""),"",_xlfn.MAXIFS(Indicador_Riesgo_Ent.Privada!X:X,Indicador_Riesgo_Ent.Privada!B:B,A9))</f>
        <v/>
      </c>
      <c r="K9" s="34" t="str">
        <f>Aux!H3</f>
        <v>Incompleto</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row>
    <row r="10" spans="1:46" ht="67.8" customHeight="1" x14ac:dyDescent="0.25">
      <c r="A10" s="154" t="s">
        <v>99</v>
      </c>
      <c r="B10" s="142" t="s">
        <v>103</v>
      </c>
      <c r="C10" s="75" t="s">
        <v>104</v>
      </c>
      <c r="D10" s="87"/>
      <c r="E10" s="87"/>
      <c r="F10" s="87"/>
      <c r="G10" s="87"/>
      <c r="H10" s="74" t="str">
        <f>IF(OR(F10="No",F10=""),"",_xlfn.MAXIFS(Indicador_Riesgo_Ent.Privada!G:G,Indicador_Riesgo_Ent.Privada!B:B,A10))</f>
        <v/>
      </c>
      <c r="I10" s="74" t="str">
        <f>IF(OR(F10="No",F10=""),"",_xlfn.MAXIFS(Indicador_Riesgo_Ent.Privada!P:P,Indicador_Riesgo_Ent.Privada!B:B,A10))</f>
        <v/>
      </c>
      <c r="J10" s="81" t="str">
        <f>IF(OR(F10="No",F10=""),"",_xlfn.MAXIFS(Indicador_Riesgo_Ent.Privada!X:X,Indicador_Riesgo_Ent.Privada!B:B,A10))</f>
        <v/>
      </c>
      <c r="K10" s="34" t="str">
        <f>Aux!H4</f>
        <v>Incompleto</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row>
    <row r="11" spans="1:46" ht="36" customHeight="1" x14ac:dyDescent="0.25">
      <c r="A11" s="155" t="s">
        <v>100</v>
      </c>
      <c r="B11" s="142" t="s">
        <v>184</v>
      </c>
      <c r="C11" s="75" t="s">
        <v>223</v>
      </c>
      <c r="D11" s="87"/>
      <c r="E11" s="87"/>
      <c r="F11" s="87"/>
      <c r="G11" s="87"/>
      <c r="H11" s="74" t="str">
        <f>IF(OR(F11="No",F11=""),"",_xlfn.MAXIFS(Indicador_Riesgo_Ent.Privada!G:G,Indicador_Riesgo_Ent.Privada!B:B,A11))</f>
        <v/>
      </c>
      <c r="I11" s="74" t="str">
        <f>IF(OR(F11="No",F11=""),"",_xlfn.MAXIFS(Indicador_Riesgo_Ent.Privada!P:P,Indicador_Riesgo_Ent.Privada!B:B,A11))</f>
        <v/>
      </c>
      <c r="J11" s="81" t="str">
        <f>IF(OR(F11="No",F11=""),"",_xlfn.MAXIFS(Indicador_Riesgo_Ent.Privada!X:X,Indicador_Riesgo_Ent.Privada!B:B,A11))</f>
        <v/>
      </c>
      <c r="K11" s="34" t="str">
        <f>Aux!H5</f>
        <v>Incompleto</v>
      </c>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row>
    <row r="12" spans="1:46" s="86" customFormat="1" ht="45.75" customHeight="1" x14ac:dyDescent="0.25">
      <c r="A12" s="99" t="s">
        <v>260</v>
      </c>
      <c r="B12" s="149" t="s">
        <v>231</v>
      </c>
      <c r="C12" s="149" t="s">
        <v>232</v>
      </c>
      <c r="D12" s="87"/>
      <c r="E12" s="87"/>
      <c r="F12" s="87"/>
      <c r="G12" s="87"/>
      <c r="H12" s="150" t="str">
        <f>IF(OR(F12="No",F12=""),"",_xlfn.MAXIFS(Indicador_Riesgo_Ent.Privada!G:G,Indicador_Riesgo_Ent.Privada!B:B,A12))</f>
        <v/>
      </c>
      <c r="I12" s="150" t="str">
        <f>IF(OR(F12="No",F12=""),"",_xlfn.MAXIFS(Indicador_Riesgo_Ent.Privada!P:P,Indicador_Riesgo_Ent.Privada!B:B,A12))</f>
        <v/>
      </c>
      <c r="J12" s="150" t="str">
        <f>IF(OR(F12="No",F12=""),"",_xlfn.MAXIFS(Indicador_Riesgo_Ent.Privada!X:X,Indicador_Riesgo_Ent.Privada!B:B,A12))</f>
        <v/>
      </c>
      <c r="K12" s="91"/>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row>
    <row r="13" spans="1:46" s="86" customFormat="1" ht="45.75" customHeight="1" x14ac:dyDescent="0.3">
      <c r="A13" s="99" t="s">
        <v>260</v>
      </c>
      <c r="B13" s="149" t="s">
        <v>231</v>
      </c>
      <c r="C13" s="149" t="s">
        <v>232</v>
      </c>
      <c r="D13" s="151"/>
      <c r="E13" s="151"/>
      <c r="F13" s="152"/>
      <c r="G13" s="87"/>
      <c r="H13" s="150" t="str">
        <f>IF(OR(F13="No",F13=""),"",_xlfn.MAXIFS(Indicador_Riesgo_Ent.Privada!G:G,Indicador_Riesgo_Ent.Privada!B:B,A13))</f>
        <v/>
      </c>
      <c r="I13" s="150" t="str">
        <f>IF(OR(F13="No",F13=""),"",_xlfn.MAXIFS(Indicador_Riesgo_Ent.Privada!P:P,Indicador_Riesgo_Ent.Privada!B:B,A13))</f>
        <v/>
      </c>
      <c r="J13" s="150" t="str">
        <f>IF(OR(F13="No",F13=""),"",_xlfn.MAXIFS(Indicador_Riesgo_Ent.Privada!X:X,Indicador_Riesgo_Ent.Privada!B:B,A13))</f>
        <v/>
      </c>
      <c r="K13" s="153"/>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row>
    <row r="14" spans="1:46" ht="13.2" x14ac:dyDescent="0.25">
      <c r="A14" s="13"/>
      <c r="B14" s="14"/>
      <c r="C14" s="14"/>
      <c r="D14" s="14"/>
      <c r="E14" s="14"/>
      <c r="F14" s="14"/>
      <c r="G14" s="14"/>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46" ht="13.2" x14ac:dyDescent="0.25">
      <c r="A15" s="13"/>
      <c r="B15" s="14"/>
      <c r="C15" s="14"/>
      <c r="D15" s="14"/>
      <c r="E15" s="14"/>
      <c r="F15" s="14"/>
      <c r="G15" s="14"/>
      <c r="H15" s="1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46" ht="13.2" x14ac:dyDescent="0.25">
      <c r="A16" s="13"/>
      <c r="B16" s="14"/>
      <c r="C16" s="14"/>
      <c r="D16" s="14"/>
      <c r="E16" s="14"/>
      <c r="F16" s="14"/>
      <c r="G16" s="14"/>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1:46" ht="13.2" x14ac:dyDescent="0.25">
      <c r="A17" s="13"/>
      <c r="B17" s="14"/>
      <c r="C17" s="14"/>
      <c r="D17" s="14"/>
      <c r="E17" s="14"/>
      <c r="F17" s="14"/>
      <c r="G17" s="14"/>
      <c r="H17" s="1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1:46" ht="13.2" x14ac:dyDescent="0.25">
      <c r="A18" s="13"/>
      <c r="B18" s="14"/>
      <c r="C18" s="14"/>
      <c r="D18" s="14"/>
      <c r="E18" s="14"/>
      <c r="F18" s="14"/>
      <c r="G18" s="14"/>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1:46" ht="13.2" x14ac:dyDescent="0.25">
      <c r="A19" s="13"/>
      <c r="B19" s="14"/>
      <c r="C19" s="14"/>
      <c r="D19" s="14"/>
      <c r="E19" s="14"/>
      <c r="F19" s="14"/>
      <c r="G19" s="14"/>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1:46" ht="13.2" x14ac:dyDescent="0.25">
      <c r="A20" s="13"/>
      <c r="B20" s="14"/>
      <c r="C20" s="14"/>
      <c r="D20" s="14"/>
      <c r="E20" s="14"/>
      <c r="F20" s="14"/>
      <c r="G20" s="14"/>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1:46" ht="13.2" x14ac:dyDescent="0.25">
      <c r="A21" s="13"/>
      <c r="B21" s="14"/>
      <c r="C21" s="14"/>
      <c r="D21" s="14"/>
      <c r="E21" s="14"/>
      <c r="F21" s="14"/>
      <c r="G21" s="14"/>
      <c r="H21" s="1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1:46" ht="13.2" x14ac:dyDescent="0.25">
      <c r="A22" s="13"/>
      <c r="B22" s="14"/>
      <c r="C22" s="14"/>
      <c r="D22" s="14"/>
      <c r="E22" s="14"/>
      <c r="F22" s="14"/>
      <c r="G22" s="14"/>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row r="23" spans="1:46" ht="13.2" x14ac:dyDescent="0.25">
      <c r="A23" s="13"/>
      <c r="B23" s="14"/>
      <c r="C23" s="14"/>
      <c r="D23" s="14"/>
      <c r="E23" s="14"/>
      <c r="F23" s="14"/>
      <c r="G23" s="14"/>
      <c r="H23" s="1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row>
    <row r="24" spans="1:46" ht="13.2" x14ac:dyDescent="0.25">
      <c r="A24" s="13"/>
      <c r="B24" s="14"/>
      <c r="C24" s="14"/>
      <c r="D24" s="14"/>
      <c r="E24" s="14"/>
      <c r="F24" s="14"/>
      <c r="G24" s="14"/>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row>
    <row r="25" spans="1:46" ht="13.2" x14ac:dyDescent="0.25">
      <c r="A25" s="13"/>
      <c r="B25" s="14"/>
      <c r="C25" s="14"/>
      <c r="D25" s="14"/>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row>
    <row r="26" spans="1:46" ht="13.2" x14ac:dyDescent="0.25">
      <c r="A26" s="13"/>
      <c r="B26" s="14"/>
      <c r="C26" s="14"/>
      <c r="D26" s="14"/>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ht="13.2" x14ac:dyDescent="0.25">
      <c r="A27" s="13"/>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ht="13.2" x14ac:dyDescent="0.25">
      <c r="A28" s="13"/>
      <c r="B28" s="14"/>
      <c r="C28" s="14"/>
      <c r="D28" s="14"/>
      <c r="E28" s="14"/>
      <c r="F28" s="14"/>
      <c r="G28" s="14"/>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ht="13.2" x14ac:dyDescent="0.25">
      <c r="A29" s="13"/>
      <c r="B29" s="14"/>
      <c r="C29" s="14"/>
      <c r="D29" s="14"/>
      <c r="E29" s="14"/>
      <c r="F29" s="14"/>
      <c r="G29" s="14"/>
      <c r="H29" s="14"/>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ht="13.2" x14ac:dyDescent="0.25">
      <c r="A30" s="13"/>
      <c r="B30" s="14"/>
      <c r="C30" s="14"/>
      <c r="D30" s="14"/>
      <c r="E30" s="14"/>
      <c r="F30" s="14"/>
      <c r="G30" s="14"/>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ht="13.2" x14ac:dyDescent="0.25">
      <c r="A31" s="13"/>
      <c r="B31" s="14"/>
      <c r="C31" s="14"/>
      <c r="D31" s="14"/>
      <c r="E31" s="14"/>
      <c r="F31" s="14"/>
      <c r="G31" s="14"/>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ht="13.2" x14ac:dyDescent="0.25">
      <c r="A32" s="13"/>
      <c r="B32" s="14"/>
      <c r="C32" s="14"/>
      <c r="D32" s="14"/>
      <c r="E32" s="14"/>
      <c r="F32" s="14"/>
      <c r="G32" s="14"/>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row>
    <row r="33" spans="1:46" ht="13.2" x14ac:dyDescent="0.25">
      <c r="A33" s="13"/>
      <c r="B33" s="14"/>
      <c r="C33" s="14"/>
      <c r="D33" s="14"/>
      <c r="E33" s="14"/>
      <c r="F33" s="14"/>
      <c r="G33" s="14"/>
      <c r="H33" s="14"/>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row>
    <row r="34" spans="1:46" ht="13.2" x14ac:dyDescent="0.25">
      <c r="A34" s="13"/>
      <c r="B34" s="14"/>
      <c r="C34" s="14"/>
      <c r="D34" s="14"/>
      <c r="E34" s="14"/>
      <c r="F34" s="14"/>
      <c r="G34" s="14"/>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row>
    <row r="35" spans="1:46" ht="13.2" x14ac:dyDescent="0.25">
      <c r="A35" s="13"/>
      <c r="B35" s="14"/>
      <c r="C35" s="14"/>
      <c r="D35" s="14"/>
      <c r="E35" s="14"/>
      <c r="F35" s="14"/>
      <c r="G35" s="14"/>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row>
    <row r="36" spans="1:46" ht="13.2" x14ac:dyDescent="0.25">
      <c r="A36" s="13"/>
      <c r="B36" s="14"/>
      <c r="C36" s="14"/>
      <c r="D36" s="14"/>
      <c r="E36" s="14"/>
      <c r="F36" s="14"/>
      <c r="G36" s="14"/>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row>
    <row r="37" spans="1:46" ht="13.2" x14ac:dyDescent="0.25">
      <c r="A37" s="13"/>
      <c r="B37" s="14"/>
      <c r="C37" s="14"/>
      <c r="D37" s="14"/>
      <c r="E37" s="14"/>
      <c r="F37" s="14"/>
      <c r="G37" s="14"/>
      <c r="H37" s="14"/>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row>
    <row r="38" spans="1:46" ht="13.2" x14ac:dyDescent="0.25">
      <c r="A38" s="13"/>
      <c r="B38" s="14"/>
      <c r="C38" s="14"/>
      <c r="D38" s="14"/>
      <c r="E38" s="14"/>
      <c r="F38" s="14"/>
      <c r="G38" s="14"/>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6" ht="13.2" x14ac:dyDescent="0.25">
      <c r="A39" s="13"/>
      <c r="B39" s="14"/>
      <c r="C39" s="14"/>
      <c r="D39" s="14"/>
      <c r="E39" s="14"/>
      <c r="F39" s="14"/>
      <c r="G39" s="14"/>
      <c r="H39" s="14"/>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6" ht="13.2" x14ac:dyDescent="0.25">
      <c r="A40" s="13"/>
      <c r="B40" s="14"/>
      <c r="C40" s="14"/>
      <c r="D40" s="14"/>
      <c r="E40" s="14"/>
      <c r="F40" s="14"/>
      <c r="G40" s="14"/>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row>
    <row r="41" spans="1:46" ht="13.2" x14ac:dyDescent="0.25">
      <c r="A41" s="13"/>
      <c r="B41" s="14"/>
      <c r="C41" s="14"/>
      <c r="D41" s="14"/>
      <c r="E41" s="14"/>
      <c r="F41" s="14"/>
      <c r="G41" s="14"/>
      <c r="H41" s="14"/>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row>
    <row r="42" spans="1:46" ht="13.2" x14ac:dyDescent="0.25">
      <c r="A42" s="13"/>
      <c r="B42" s="14"/>
      <c r="C42" s="14"/>
      <c r="D42" s="14"/>
      <c r="E42" s="14"/>
      <c r="F42" s="14"/>
      <c r="G42" s="14"/>
      <c r="H42" s="14"/>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row>
    <row r="43" spans="1:46" ht="13.2" x14ac:dyDescent="0.25">
      <c r="A43" s="13"/>
      <c r="B43" s="14"/>
      <c r="C43" s="14"/>
      <c r="D43" s="14"/>
      <c r="E43" s="14"/>
      <c r="F43" s="14"/>
      <c r="G43" s="14"/>
      <c r="H43" s="1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row>
    <row r="44" spans="1:46" ht="13.2" x14ac:dyDescent="0.25">
      <c r="A44" s="13"/>
      <c r="B44" s="14"/>
      <c r="C44" s="14"/>
      <c r="D44" s="14"/>
      <c r="E44" s="14"/>
      <c r="F44" s="14"/>
      <c r="G44" s="14"/>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row>
    <row r="45" spans="1:46" ht="13.2" hidden="1" x14ac:dyDescent="0.25">
      <c r="A45" s="13"/>
      <c r="B45" s="14"/>
      <c r="C45" s="14"/>
      <c r="D45" s="14"/>
      <c r="E45" s="14"/>
      <c r="F45" s="14" t="s">
        <v>61</v>
      </c>
      <c r="G45" s="14"/>
      <c r="H45" s="14"/>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row>
    <row r="46" spans="1:46" ht="13.2" hidden="1" x14ac:dyDescent="0.25">
      <c r="A46" s="13"/>
      <c r="B46" s="14"/>
      <c r="C46" s="14"/>
      <c r="D46" s="14"/>
      <c r="E46" s="14"/>
      <c r="F46" s="14" t="s">
        <v>62</v>
      </c>
      <c r="G46" s="14"/>
      <c r="H46" s="14"/>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row>
    <row r="47" spans="1:46" ht="13.2" x14ac:dyDescent="0.25">
      <c r="A47" s="13"/>
      <c r="B47" s="14"/>
      <c r="C47" s="14"/>
      <c r="D47" s="14"/>
      <c r="E47" s="14"/>
      <c r="F47" s="14"/>
      <c r="G47" s="14"/>
      <c r="H47" s="14"/>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row>
    <row r="48" spans="1:46" x14ac:dyDescent="0.3">
      <c r="D48" s="22"/>
      <c r="E48" s="22"/>
      <c r="F48" s="22"/>
      <c r="G48" s="22"/>
      <c r="H48" s="22"/>
      <c r="L48" s="15"/>
    </row>
    <row r="49" spans="4:8" x14ac:dyDescent="0.3">
      <c r="D49" s="22"/>
      <c r="E49" s="22"/>
      <c r="F49" s="22"/>
      <c r="G49" s="22"/>
      <c r="H49" s="22"/>
    </row>
    <row r="50" spans="4:8" x14ac:dyDescent="0.3">
      <c r="D50" s="22"/>
      <c r="E50" s="22"/>
      <c r="F50" s="22"/>
      <c r="G50" s="22"/>
      <c r="H50" s="22"/>
    </row>
    <row r="51" spans="4:8" hidden="1" x14ac:dyDescent="0.3">
      <c r="D51" s="22"/>
      <c r="E51" s="22"/>
      <c r="F51" s="22"/>
      <c r="G51" s="22"/>
      <c r="H51" s="22"/>
    </row>
    <row r="52" spans="4:8" hidden="1" x14ac:dyDescent="0.3">
      <c r="D52" s="22"/>
      <c r="E52" s="22"/>
      <c r="F52" s="22"/>
      <c r="G52" s="22"/>
      <c r="H52" s="22"/>
    </row>
    <row r="53" spans="4:8" x14ac:dyDescent="0.3">
      <c r="D53" s="22"/>
      <c r="E53" s="22"/>
      <c r="F53" s="22"/>
      <c r="G53" s="22"/>
      <c r="H53" s="22"/>
    </row>
    <row r="54" spans="4:8" x14ac:dyDescent="0.3">
      <c r="D54" s="22"/>
      <c r="E54" s="22"/>
      <c r="F54" s="22"/>
      <c r="G54" s="22"/>
      <c r="H54" s="22"/>
    </row>
    <row r="55" spans="4:8" x14ac:dyDescent="0.3">
      <c r="D55" s="22"/>
      <c r="E55" s="22"/>
      <c r="F55" s="22"/>
      <c r="G55" s="22"/>
      <c r="H55" s="22"/>
    </row>
    <row r="56" spans="4:8" x14ac:dyDescent="0.3">
      <c r="D56" s="22"/>
      <c r="E56" s="22"/>
      <c r="F56" s="22"/>
      <c r="G56" s="22"/>
      <c r="H56" s="22"/>
    </row>
    <row r="57" spans="4:8" x14ac:dyDescent="0.3">
      <c r="D57" s="22"/>
      <c r="E57" s="22"/>
      <c r="F57" s="22"/>
      <c r="G57" s="22"/>
      <c r="H57" s="22"/>
    </row>
    <row r="58" spans="4:8" x14ac:dyDescent="0.3">
      <c r="D58" s="22"/>
      <c r="E58" s="22"/>
      <c r="F58" s="22"/>
      <c r="G58" s="22"/>
      <c r="H58" s="22"/>
    </row>
    <row r="59" spans="4:8" x14ac:dyDescent="0.3">
      <c r="D59" s="22"/>
      <c r="E59" s="22"/>
      <c r="F59" s="22"/>
      <c r="G59" s="22"/>
      <c r="H59" s="22"/>
    </row>
    <row r="60" spans="4:8" x14ac:dyDescent="0.3">
      <c r="D60" s="22"/>
      <c r="E60" s="22"/>
      <c r="F60" s="22"/>
      <c r="G60" s="22"/>
      <c r="H60" s="22"/>
    </row>
    <row r="61" spans="4:8" x14ac:dyDescent="0.3">
      <c r="D61" s="22"/>
      <c r="E61" s="22"/>
      <c r="F61" s="22"/>
      <c r="G61" s="22"/>
      <c r="H61" s="22"/>
    </row>
    <row r="62" spans="4:8" x14ac:dyDescent="0.3">
      <c r="D62" s="22"/>
      <c r="E62" s="22"/>
      <c r="F62" s="22"/>
      <c r="G62" s="22"/>
      <c r="H62" s="22"/>
    </row>
    <row r="63" spans="4:8" x14ac:dyDescent="0.3">
      <c r="D63" s="22"/>
      <c r="E63" s="22"/>
      <c r="F63" s="22"/>
      <c r="G63" s="22"/>
      <c r="H63" s="22"/>
    </row>
    <row r="64" spans="4:8" x14ac:dyDescent="0.3">
      <c r="D64" s="22"/>
      <c r="E64" s="22"/>
      <c r="F64" s="22"/>
      <c r="G64" s="22"/>
      <c r="H64" s="22"/>
    </row>
    <row r="65" spans="4:8" x14ac:dyDescent="0.3">
      <c r="D65" s="22"/>
      <c r="E65" s="22"/>
      <c r="F65" s="22"/>
      <c r="G65" s="22"/>
      <c r="H65" s="22"/>
    </row>
    <row r="66" spans="4:8" x14ac:dyDescent="0.3">
      <c r="D66" s="22"/>
      <c r="E66" s="22"/>
      <c r="F66" s="22"/>
      <c r="G66" s="22"/>
      <c r="H66" s="22"/>
    </row>
    <row r="67" spans="4:8" ht="15.75" hidden="1" customHeight="1" x14ac:dyDescent="0.3">
      <c r="D67" s="22"/>
      <c r="E67" s="22"/>
      <c r="F67" s="22"/>
      <c r="G67" s="22"/>
      <c r="H67" s="22"/>
    </row>
    <row r="68" spans="4:8" ht="15.75" hidden="1" customHeight="1" x14ac:dyDescent="0.3">
      <c r="D68" s="22"/>
      <c r="E68" s="22"/>
      <c r="F68" s="22"/>
      <c r="G68" s="22"/>
      <c r="H68" s="22"/>
    </row>
    <row r="69" spans="4:8" ht="15.75" hidden="1" customHeight="1" x14ac:dyDescent="0.3">
      <c r="D69" s="22"/>
      <c r="E69" s="22"/>
      <c r="F69" s="22"/>
      <c r="G69" s="22"/>
      <c r="H69" s="22"/>
    </row>
    <row r="70" spans="4:8" ht="15.75" hidden="1" customHeight="1" x14ac:dyDescent="0.3">
      <c r="D70" s="22"/>
      <c r="E70" s="22"/>
      <c r="F70" s="22"/>
      <c r="G70" s="22"/>
      <c r="H70" s="22"/>
    </row>
    <row r="71" spans="4:8" ht="15.75" hidden="1" customHeight="1" x14ac:dyDescent="0.3">
      <c r="D71" s="22"/>
      <c r="E71" s="22"/>
      <c r="F71" s="22"/>
      <c r="G71" s="22"/>
      <c r="H71" s="22"/>
    </row>
    <row r="72" spans="4:8" ht="15.75" hidden="1" customHeight="1" x14ac:dyDescent="0.3">
      <c r="D72" s="22"/>
      <c r="E72" s="22"/>
      <c r="F72" s="22"/>
      <c r="G72" s="22"/>
      <c r="H72" s="22"/>
    </row>
    <row r="73" spans="4:8" ht="15.75" hidden="1" customHeight="1" x14ac:dyDescent="0.3">
      <c r="D73" s="22"/>
      <c r="E73" s="22"/>
      <c r="F73" s="22"/>
      <c r="G73" s="22"/>
      <c r="H73" s="22"/>
    </row>
    <row r="74" spans="4:8" ht="15.75" hidden="1" customHeight="1" x14ac:dyDescent="0.3">
      <c r="D74" s="22"/>
      <c r="E74" s="22"/>
      <c r="F74" s="22"/>
      <c r="G74" s="22"/>
      <c r="H74" s="22"/>
    </row>
    <row r="75" spans="4:8" ht="15.75" hidden="1" customHeight="1" x14ac:dyDescent="0.3">
      <c r="D75" s="22"/>
      <c r="E75" s="22"/>
      <c r="F75" s="22"/>
      <c r="G75" s="22"/>
      <c r="H75" s="22"/>
    </row>
    <row r="76" spans="4:8" ht="15.75" hidden="1" customHeight="1" x14ac:dyDescent="0.3">
      <c r="D76" s="22"/>
      <c r="E76" s="22"/>
      <c r="F76" s="22"/>
      <c r="G76" s="22"/>
      <c r="H76" s="22"/>
    </row>
    <row r="77" spans="4:8" ht="15.75" hidden="1" customHeight="1" x14ac:dyDescent="0.3">
      <c r="D77" s="22"/>
      <c r="E77" s="22"/>
      <c r="F77" s="22"/>
      <c r="G77" s="22"/>
      <c r="H77" s="22"/>
    </row>
    <row r="78" spans="4:8" ht="15.75" hidden="1" customHeight="1" x14ac:dyDescent="0.3">
      <c r="D78" s="22"/>
      <c r="E78" s="22"/>
      <c r="F78" s="22"/>
      <c r="G78" s="22"/>
      <c r="H78" s="22"/>
    </row>
    <row r="79" spans="4:8" ht="15.75" hidden="1" customHeight="1" x14ac:dyDescent="0.3">
      <c r="D79" s="22"/>
      <c r="E79" s="22"/>
      <c r="F79" s="22"/>
      <c r="G79" s="22"/>
      <c r="H79" s="22"/>
    </row>
    <row r="80" spans="4:8" ht="15.75" hidden="1" customHeight="1" x14ac:dyDescent="0.3">
      <c r="D80" s="22"/>
      <c r="E80" s="22"/>
      <c r="F80" s="22"/>
      <c r="G80" s="22"/>
      <c r="H80" s="22"/>
    </row>
    <row r="81" spans="4:8" ht="15.75" hidden="1" customHeight="1" x14ac:dyDescent="0.3">
      <c r="D81" s="22"/>
      <c r="E81" s="22"/>
      <c r="F81" s="22"/>
      <c r="G81" s="22"/>
      <c r="H81" s="22"/>
    </row>
    <row r="82" spans="4:8" ht="15.75" hidden="1" customHeight="1" x14ac:dyDescent="0.3">
      <c r="D82" s="22"/>
      <c r="E82" s="22"/>
      <c r="F82" s="22"/>
      <c r="G82" s="22"/>
      <c r="H82" s="22"/>
    </row>
    <row r="83" spans="4:8" ht="15.75" hidden="1" customHeight="1" x14ac:dyDescent="0.3">
      <c r="D83" s="22"/>
      <c r="E83" s="22"/>
      <c r="F83" s="22"/>
      <c r="G83" s="22"/>
      <c r="H83" s="22"/>
    </row>
    <row r="84" spans="4:8" ht="15.75" hidden="1" customHeight="1" x14ac:dyDescent="0.3">
      <c r="D84" s="22"/>
      <c r="E84" s="22"/>
      <c r="F84" s="22"/>
      <c r="G84" s="22"/>
      <c r="H84" s="22"/>
    </row>
    <row r="85" spans="4:8" ht="15.75" hidden="1" customHeight="1" x14ac:dyDescent="0.3">
      <c r="D85" s="22"/>
      <c r="E85" s="22"/>
      <c r="F85" s="22"/>
      <c r="G85" s="22"/>
      <c r="H85" s="22"/>
    </row>
    <row r="86" spans="4:8" ht="15.75" hidden="1" customHeight="1" x14ac:dyDescent="0.3">
      <c r="D86" s="22"/>
      <c r="E86" s="22"/>
      <c r="F86" s="22"/>
      <c r="G86" s="22"/>
      <c r="H86" s="22"/>
    </row>
    <row r="87" spans="4:8" ht="15.75" hidden="1" customHeight="1" x14ac:dyDescent="0.3">
      <c r="D87" s="22"/>
      <c r="E87" s="22"/>
      <c r="F87" s="22"/>
      <c r="G87" s="22"/>
      <c r="H87" s="22"/>
    </row>
    <row r="88" spans="4:8" ht="15.75" hidden="1" customHeight="1" x14ac:dyDescent="0.3">
      <c r="D88" s="22"/>
      <c r="E88" s="22"/>
      <c r="F88" s="22"/>
      <c r="G88" s="22"/>
      <c r="H88" s="22"/>
    </row>
    <row r="89" spans="4:8" x14ac:dyDescent="0.3">
      <c r="D89" s="22"/>
      <c r="E89" s="22"/>
      <c r="F89" s="22"/>
      <c r="G89" s="22"/>
      <c r="H89" s="22"/>
    </row>
    <row r="90" spans="4:8" x14ac:dyDescent="0.3">
      <c r="D90" s="22"/>
      <c r="E90" s="22"/>
      <c r="F90" s="22"/>
      <c r="G90" s="22"/>
      <c r="H90" s="22"/>
    </row>
    <row r="91" spans="4:8" x14ac:dyDescent="0.3">
      <c r="D91" s="22"/>
      <c r="E91" s="22"/>
      <c r="F91" s="22"/>
      <c r="G91" s="22"/>
      <c r="H91" s="22"/>
    </row>
    <row r="92" spans="4:8" x14ac:dyDescent="0.3">
      <c r="D92" s="22"/>
      <c r="E92" s="22"/>
      <c r="F92" s="22"/>
      <c r="G92" s="22"/>
      <c r="H92" s="22"/>
    </row>
    <row r="93" spans="4:8" x14ac:dyDescent="0.3">
      <c r="D93" s="22"/>
      <c r="E93" s="22"/>
      <c r="F93" s="22"/>
      <c r="G93" s="22"/>
      <c r="H93" s="22"/>
    </row>
    <row r="94" spans="4:8" x14ac:dyDescent="0.3">
      <c r="D94" s="22"/>
      <c r="E94" s="22"/>
      <c r="F94" s="22"/>
      <c r="G94" s="22"/>
      <c r="H94" s="22"/>
    </row>
    <row r="95" spans="4:8" x14ac:dyDescent="0.3">
      <c r="D95" s="22"/>
      <c r="E95" s="22"/>
      <c r="F95" s="22"/>
      <c r="G95" s="22"/>
      <c r="H95" s="22"/>
    </row>
    <row r="96" spans="4:8" x14ac:dyDescent="0.3">
      <c r="D96" s="22"/>
      <c r="E96" s="22"/>
      <c r="F96" s="22"/>
      <c r="G96" s="22"/>
      <c r="H96" s="22"/>
    </row>
    <row r="97" spans="4:8" x14ac:dyDescent="0.3">
      <c r="D97" s="22"/>
      <c r="E97" s="22"/>
      <c r="F97" s="22"/>
      <c r="G97" s="22"/>
      <c r="H97" s="22"/>
    </row>
    <row r="98" spans="4:8" x14ac:dyDescent="0.3">
      <c r="D98" s="22"/>
      <c r="E98" s="22"/>
      <c r="F98" s="22"/>
      <c r="G98" s="22"/>
      <c r="H98" s="22"/>
    </row>
    <row r="99" spans="4:8" x14ac:dyDescent="0.3">
      <c r="D99" s="22"/>
      <c r="E99" s="22"/>
      <c r="F99" s="22"/>
      <c r="G99" s="22"/>
      <c r="H99" s="22"/>
    </row>
    <row r="100" spans="4:8" x14ac:dyDescent="0.3">
      <c r="D100" s="22"/>
      <c r="E100" s="22"/>
      <c r="F100" s="22"/>
      <c r="G100" s="22"/>
      <c r="H100" s="22"/>
    </row>
    <row r="101" spans="4:8" x14ac:dyDescent="0.3">
      <c r="D101" s="22"/>
      <c r="E101" s="22"/>
      <c r="F101" s="22"/>
      <c r="G101" s="22"/>
      <c r="H101" s="22"/>
    </row>
    <row r="102" spans="4:8" x14ac:dyDescent="0.3">
      <c r="D102" s="22"/>
      <c r="E102" s="22"/>
      <c r="F102" s="22"/>
      <c r="G102" s="22"/>
      <c r="H102" s="22"/>
    </row>
    <row r="103" spans="4:8" x14ac:dyDescent="0.3">
      <c r="D103" s="22"/>
      <c r="E103" s="22"/>
      <c r="F103" s="22"/>
      <c r="G103" s="22"/>
      <c r="H103" s="22"/>
    </row>
    <row r="104" spans="4:8" x14ac:dyDescent="0.3">
      <c r="D104" s="22"/>
      <c r="E104" s="22"/>
      <c r="F104" s="22"/>
      <c r="G104" s="22"/>
      <c r="H104" s="22"/>
    </row>
    <row r="105" spans="4:8" x14ac:dyDescent="0.3">
      <c r="D105" s="22"/>
      <c r="E105" s="22"/>
      <c r="F105" s="22"/>
      <c r="G105" s="22"/>
      <c r="H105" s="22"/>
    </row>
    <row r="106" spans="4:8" x14ac:dyDescent="0.3">
      <c r="D106" s="22"/>
      <c r="E106" s="22"/>
      <c r="F106" s="22"/>
      <c r="G106" s="22"/>
      <c r="H106" s="22"/>
    </row>
    <row r="107" spans="4:8" x14ac:dyDescent="0.3">
      <c r="D107" s="22"/>
      <c r="E107" s="22"/>
      <c r="F107" s="22"/>
      <c r="G107" s="22"/>
      <c r="H107" s="22"/>
    </row>
    <row r="108" spans="4:8" x14ac:dyDescent="0.3">
      <c r="D108" s="22"/>
      <c r="E108" s="22"/>
      <c r="F108" s="22"/>
      <c r="G108" s="22"/>
      <c r="H108" s="22"/>
    </row>
    <row r="109" spans="4:8" x14ac:dyDescent="0.3">
      <c r="D109" s="22"/>
      <c r="E109" s="22"/>
      <c r="F109" s="22"/>
      <c r="G109" s="22"/>
      <c r="H109" s="22"/>
    </row>
    <row r="110" spans="4:8" x14ac:dyDescent="0.3">
      <c r="D110" s="22"/>
      <c r="E110" s="22"/>
      <c r="F110" s="22"/>
      <c r="G110" s="22"/>
      <c r="H110" s="22"/>
    </row>
    <row r="111" spans="4:8" x14ac:dyDescent="0.3">
      <c r="D111" s="22"/>
      <c r="E111" s="22"/>
      <c r="F111" s="22"/>
      <c r="G111" s="22"/>
      <c r="H111" s="22"/>
    </row>
    <row r="112" spans="4:8" x14ac:dyDescent="0.3">
      <c r="D112" s="22"/>
      <c r="E112" s="22"/>
      <c r="F112" s="22"/>
      <c r="G112" s="22"/>
      <c r="H112" s="22"/>
    </row>
    <row r="113" spans="4:8" x14ac:dyDescent="0.3">
      <c r="D113" s="22"/>
      <c r="E113" s="22"/>
      <c r="F113" s="22"/>
      <c r="G113" s="22"/>
      <c r="H113" s="22"/>
    </row>
    <row r="114" spans="4:8" x14ac:dyDescent="0.3">
      <c r="D114" s="22"/>
      <c r="E114" s="22"/>
      <c r="F114" s="22"/>
      <c r="G114" s="22"/>
      <c r="H114" s="22"/>
    </row>
    <row r="115" spans="4:8" x14ac:dyDescent="0.3">
      <c r="D115" s="22"/>
      <c r="E115" s="22"/>
      <c r="F115" s="22"/>
      <c r="G115" s="22"/>
      <c r="H115" s="22"/>
    </row>
    <row r="116" spans="4:8" x14ac:dyDescent="0.3">
      <c r="D116" s="22"/>
      <c r="E116" s="22"/>
      <c r="F116" s="22"/>
      <c r="G116" s="22"/>
      <c r="H116" s="22"/>
    </row>
    <row r="117" spans="4:8" x14ac:dyDescent="0.3">
      <c r="D117" s="22"/>
      <c r="E117" s="22"/>
      <c r="F117" s="22"/>
      <c r="G117" s="22"/>
      <c r="H117" s="22"/>
    </row>
    <row r="118" spans="4:8" x14ac:dyDescent="0.3">
      <c r="D118" s="22"/>
      <c r="E118" s="22"/>
      <c r="F118" s="22"/>
      <c r="G118" s="22"/>
      <c r="H118" s="22"/>
    </row>
    <row r="119" spans="4:8" x14ac:dyDescent="0.3">
      <c r="D119" s="22"/>
      <c r="E119" s="22"/>
      <c r="F119" s="22"/>
      <c r="G119" s="22"/>
      <c r="H119" s="22"/>
    </row>
    <row r="120" spans="4:8" x14ac:dyDescent="0.3">
      <c r="D120" s="22"/>
      <c r="E120" s="22"/>
      <c r="F120" s="22"/>
      <c r="G120" s="22"/>
      <c r="H120" s="22"/>
    </row>
    <row r="121" spans="4:8" x14ac:dyDescent="0.3">
      <c r="D121" s="22"/>
      <c r="E121" s="22"/>
      <c r="F121" s="22"/>
      <c r="G121" s="22"/>
      <c r="H121" s="22"/>
    </row>
    <row r="122" spans="4:8" x14ac:dyDescent="0.3">
      <c r="D122" s="22"/>
      <c r="E122" s="22"/>
      <c r="F122" s="22"/>
      <c r="G122" s="22"/>
      <c r="H122" s="22"/>
    </row>
    <row r="123" spans="4:8" x14ac:dyDescent="0.3">
      <c r="D123" s="22"/>
      <c r="E123" s="22"/>
      <c r="F123" s="22"/>
      <c r="G123" s="22"/>
      <c r="H123" s="22"/>
    </row>
    <row r="124" spans="4:8" x14ac:dyDescent="0.3">
      <c r="D124" s="22"/>
      <c r="E124" s="22"/>
      <c r="F124" s="22"/>
      <c r="G124" s="22"/>
      <c r="H124" s="22"/>
    </row>
    <row r="125" spans="4:8" x14ac:dyDescent="0.3">
      <c r="D125" s="22"/>
      <c r="E125" s="22"/>
      <c r="F125" s="22"/>
      <c r="G125" s="22"/>
      <c r="H125" s="22"/>
    </row>
    <row r="126" spans="4:8" x14ac:dyDescent="0.3">
      <c r="D126" s="22"/>
      <c r="E126" s="22"/>
      <c r="F126" s="22"/>
      <c r="G126" s="22"/>
      <c r="H126" s="22"/>
    </row>
    <row r="127" spans="4:8" x14ac:dyDescent="0.3">
      <c r="D127" s="22"/>
      <c r="E127" s="22"/>
      <c r="F127" s="22"/>
      <c r="G127" s="22"/>
      <c r="H127" s="22"/>
    </row>
    <row r="128" spans="4:8" x14ac:dyDescent="0.3">
      <c r="D128" s="22"/>
      <c r="E128" s="22"/>
      <c r="F128" s="22"/>
      <c r="G128" s="22"/>
      <c r="H128" s="22"/>
    </row>
    <row r="129" spans="4:8" x14ac:dyDescent="0.3">
      <c r="D129" s="22"/>
      <c r="E129" s="22"/>
      <c r="F129" s="22"/>
      <c r="G129" s="22"/>
      <c r="H129" s="22"/>
    </row>
    <row r="130" spans="4:8" x14ac:dyDescent="0.3">
      <c r="D130" s="22"/>
      <c r="E130" s="22"/>
      <c r="F130" s="22"/>
      <c r="G130" s="22"/>
      <c r="H130" s="22"/>
    </row>
    <row r="131" spans="4:8" x14ac:dyDescent="0.3">
      <c r="D131" s="22"/>
      <c r="E131" s="22"/>
      <c r="F131" s="22"/>
      <c r="G131" s="22"/>
      <c r="H131" s="22"/>
    </row>
    <row r="132" spans="4:8" x14ac:dyDescent="0.3">
      <c r="D132" s="22"/>
      <c r="E132" s="22"/>
      <c r="F132" s="22"/>
      <c r="G132" s="22"/>
      <c r="H132" s="22"/>
    </row>
    <row r="133" spans="4:8" x14ac:dyDescent="0.3">
      <c r="D133" s="22"/>
      <c r="E133" s="22"/>
      <c r="F133" s="22"/>
      <c r="G133" s="22"/>
      <c r="H133" s="22"/>
    </row>
    <row r="134" spans="4:8" x14ac:dyDescent="0.3">
      <c r="D134" s="22"/>
      <c r="E134" s="22"/>
      <c r="F134" s="22"/>
      <c r="G134" s="22"/>
      <c r="H134" s="22"/>
    </row>
    <row r="135" spans="4:8" x14ac:dyDescent="0.3">
      <c r="D135" s="22"/>
      <c r="E135" s="22"/>
      <c r="F135" s="22"/>
      <c r="G135" s="22"/>
      <c r="H135" s="22"/>
    </row>
    <row r="136" spans="4:8" x14ac:dyDescent="0.3">
      <c r="D136" s="22"/>
      <c r="E136" s="22"/>
      <c r="F136" s="22"/>
      <c r="G136" s="22"/>
      <c r="H136" s="22"/>
    </row>
    <row r="137" spans="4:8" x14ac:dyDescent="0.3">
      <c r="D137" s="22"/>
      <c r="E137" s="22"/>
      <c r="F137" s="22"/>
      <c r="G137" s="22"/>
      <c r="H137" s="22"/>
    </row>
    <row r="138" spans="4:8" x14ac:dyDescent="0.3">
      <c r="D138" s="22"/>
      <c r="E138" s="22"/>
      <c r="F138" s="22"/>
      <c r="G138" s="22"/>
      <c r="H138" s="22"/>
    </row>
    <row r="139" spans="4:8" x14ac:dyDescent="0.3">
      <c r="D139" s="22"/>
      <c r="E139" s="22"/>
      <c r="F139" s="22"/>
      <c r="G139" s="22"/>
      <c r="H139" s="22"/>
    </row>
    <row r="140" spans="4:8" x14ac:dyDescent="0.3">
      <c r="D140" s="22"/>
      <c r="E140" s="22"/>
      <c r="F140" s="22"/>
      <c r="G140" s="22"/>
      <c r="H140" s="22"/>
    </row>
    <row r="141" spans="4:8" x14ac:dyDescent="0.3">
      <c r="D141" s="22"/>
      <c r="E141" s="22"/>
      <c r="F141" s="22"/>
      <c r="G141" s="22"/>
      <c r="H141" s="22"/>
    </row>
    <row r="142" spans="4:8" x14ac:dyDescent="0.3">
      <c r="D142" s="22"/>
      <c r="E142" s="22"/>
      <c r="F142" s="22"/>
      <c r="G142" s="22"/>
      <c r="H142" s="22"/>
    </row>
    <row r="143" spans="4:8" x14ac:dyDescent="0.3">
      <c r="D143" s="22"/>
      <c r="E143" s="22"/>
      <c r="F143" s="22"/>
      <c r="G143" s="22"/>
      <c r="H143" s="22"/>
    </row>
    <row r="144" spans="4:8" x14ac:dyDescent="0.3">
      <c r="D144" s="22"/>
      <c r="E144" s="22"/>
      <c r="F144" s="22"/>
      <c r="G144" s="22"/>
      <c r="H144" s="22"/>
    </row>
    <row r="145" spans="4:8" x14ac:dyDescent="0.3">
      <c r="D145" s="22"/>
      <c r="E145" s="22"/>
      <c r="F145" s="22"/>
      <c r="G145" s="22"/>
      <c r="H145" s="22"/>
    </row>
    <row r="146" spans="4:8" x14ac:dyDescent="0.3">
      <c r="D146" s="22"/>
      <c r="E146" s="22"/>
      <c r="F146" s="22"/>
      <c r="G146" s="22"/>
      <c r="H146" s="22"/>
    </row>
    <row r="147" spans="4:8" x14ac:dyDescent="0.3">
      <c r="D147" s="22"/>
      <c r="E147" s="22"/>
      <c r="F147" s="22"/>
      <c r="G147" s="22"/>
      <c r="H147" s="22"/>
    </row>
    <row r="148" spans="4:8" x14ac:dyDescent="0.3">
      <c r="D148" s="22"/>
      <c r="E148" s="22"/>
      <c r="F148" s="22"/>
      <c r="G148" s="22"/>
      <c r="H148" s="22"/>
    </row>
    <row r="149" spans="4:8" x14ac:dyDescent="0.3">
      <c r="D149" s="22"/>
      <c r="E149" s="22"/>
      <c r="F149" s="22"/>
      <c r="G149" s="22"/>
      <c r="H149" s="22"/>
    </row>
    <row r="150" spans="4:8" x14ac:dyDescent="0.3">
      <c r="D150" s="22"/>
      <c r="E150" s="22"/>
      <c r="F150" s="22"/>
      <c r="G150" s="22"/>
      <c r="H150" s="22"/>
    </row>
    <row r="151" spans="4:8" x14ac:dyDescent="0.3">
      <c r="D151" s="22"/>
      <c r="E151" s="22"/>
      <c r="F151" s="22"/>
      <c r="G151" s="22"/>
      <c r="H151" s="22"/>
    </row>
    <row r="152" spans="4:8" x14ac:dyDescent="0.3">
      <c r="D152" s="22"/>
      <c r="E152" s="22"/>
      <c r="F152" s="22"/>
      <c r="G152" s="22"/>
      <c r="H152" s="22"/>
    </row>
    <row r="153" spans="4:8" x14ac:dyDescent="0.3">
      <c r="D153" s="22"/>
      <c r="E153" s="22"/>
      <c r="F153" s="22"/>
      <c r="G153" s="22"/>
      <c r="H153" s="22"/>
    </row>
    <row r="154" spans="4:8" x14ac:dyDescent="0.3">
      <c r="D154" s="22"/>
      <c r="E154" s="22"/>
      <c r="F154" s="22"/>
      <c r="G154" s="22"/>
      <c r="H154" s="22"/>
    </row>
    <row r="155" spans="4:8" x14ac:dyDescent="0.3">
      <c r="D155" s="22"/>
      <c r="E155" s="22"/>
      <c r="F155" s="22"/>
      <c r="G155" s="22"/>
      <c r="H155" s="22"/>
    </row>
    <row r="156" spans="4:8" x14ac:dyDescent="0.3">
      <c r="D156" s="22"/>
      <c r="E156" s="22"/>
      <c r="F156" s="22"/>
      <c r="G156" s="22"/>
      <c r="H156" s="22"/>
    </row>
    <row r="157" spans="4:8" x14ac:dyDescent="0.3">
      <c r="D157" s="22"/>
      <c r="E157" s="22"/>
      <c r="F157" s="22"/>
      <c r="G157" s="22"/>
      <c r="H157" s="22"/>
    </row>
    <row r="158" spans="4:8" x14ac:dyDescent="0.3">
      <c r="D158" s="22"/>
      <c r="E158" s="22"/>
      <c r="F158" s="22"/>
      <c r="G158" s="22"/>
      <c r="H158" s="22"/>
    </row>
    <row r="159" spans="4:8" x14ac:dyDescent="0.3">
      <c r="D159" s="22"/>
      <c r="E159" s="22"/>
      <c r="F159" s="22"/>
      <c r="G159" s="22"/>
      <c r="H159" s="22"/>
    </row>
    <row r="160" spans="4:8" x14ac:dyDescent="0.3">
      <c r="D160" s="22"/>
      <c r="E160" s="22"/>
      <c r="F160" s="22"/>
      <c r="G160" s="22"/>
      <c r="H160" s="22"/>
    </row>
    <row r="161" spans="4:8" x14ac:dyDescent="0.3">
      <c r="D161" s="22"/>
      <c r="E161" s="22"/>
      <c r="F161" s="22"/>
      <c r="G161" s="22"/>
      <c r="H161" s="22"/>
    </row>
    <row r="162" spans="4:8" x14ac:dyDescent="0.3">
      <c r="D162" s="22"/>
      <c r="E162" s="22"/>
      <c r="F162" s="22"/>
      <c r="G162" s="22"/>
      <c r="H162" s="22"/>
    </row>
    <row r="163" spans="4:8" x14ac:dyDescent="0.3">
      <c r="D163" s="22"/>
      <c r="E163" s="22"/>
      <c r="F163" s="22"/>
      <c r="G163" s="22"/>
      <c r="H163" s="22"/>
    </row>
    <row r="164" spans="4:8" x14ac:dyDescent="0.3">
      <c r="D164" s="22"/>
      <c r="E164" s="22"/>
      <c r="F164" s="22"/>
      <c r="G164" s="22"/>
      <c r="H164" s="22"/>
    </row>
    <row r="165" spans="4:8" x14ac:dyDescent="0.3">
      <c r="D165" s="22"/>
      <c r="E165" s="22"/>
      <c r="F165" s="22"/>
      <c r="G165" s="22"/>
      <c r="H165" s="22"/>
    </row>
    <row r="166" spans="4:8" x14ac:dyDescent="0.3">
      <c r="D166" s="22"/>
      <c r="E166" s="22"/>
      <c r="F166" s="22"/>
      <c r="G166" s="22"/>
      <c r="H166" s="22"/>
    </row>
    <row r="167" spans="4:8" x14ac:dyDescent="0.3">
      <c r="D167" s="22"/>
      <c r="E167" s="22"/>
      <c r="F167" s="22"/>
      <c r="G167" s="22"/>
      <c r="H167" s="22"/>
    </row>
    <row r="168" spans="4:8" x14ac:dyDescent="0.3">
      <c r="D168" s="22"/>
      <c r="E168" s="22"/>
      <c r="F168" s="22"/>
      <c r="G168" s="22"/>
      <c r="H168" s="22"/>
    </row>
    <row r="169" spans="4:8" x14ac:dyDescent="0.3">
      <c r="D169" s="22"/>
      <c r="E169" s="22"/>
      <c r="F169" s="22"/>
      <c r="G169" s="22"/>
      <c r="H169" s="22"/>
    </row>
    <row r="170" spans="4:8" x14ac:dyDescent="0.3">
      <c r="D170" s="22"/>
      <c r="E170" s="22"/>
      <c r="F170" s="22"/>
      <c r="G170" s="22"/>
      <c r="H170" s="22"/>
    </row>
    <row r="171" spans="4:8" x14ac:dyDescent="0.3">
      <c r="D171" s="22"/>
      <c r="E171" s="22"/>
      <c r="F171" s="22"/>
      <c r="G171" s="22"/>
      <c r="H171" s="22"/>
    </row>
    <row r="172" spans="4:8" x14ac:dyDescent="0.3">
      <c r="D172" s="22"/>
      <c r="E172" s="22"/>
      <c r="F172" s="22"/>
      <c r="G172" s="22"/>
      <c r="H172" s="22"/>
    </row>
    <row r="173" spans="4:8" x14ac:dyDescent="0.3">
      <c r="D173" s="22"/>
      <c r="E173" s="22"/>
      <c r="F173" s="22"/>
      <c r="G173" s="22"/>
      <c r="H173" s="22"/>
    </row>
    <row r="174" spans="4:8" x14ac:dyDescent="0.3">
      <c r="D174" s="22"/>
      <c r="E174" s="22"/>
      <c r="F174" s="22"/>
      <c r="G174" s="22"/>
      <c r="H174" s="22"/>
    </row>
    <row r="175" spans="4:8" x14ac:dyDescent="0.3">
      <c r="D175" s="22"/>
      <c r="E175" s="22"/>
      <c r="F175" s="22"/>
      <c r="G175" s="22"/>
      <c r="H175" s="22"/>
    </row>
    <row r="176" spans="4:8" x14ac:dyDescent="0.3">
      <c r="D176" s="22"/>
      <c r="E176" s="22"/>
      <c r="F176" s="22"/>
      <c r="G176" s="22"/>
      <c r="H176" s="22"/>
    </row>
    <row r="177" spans="4:8" x14ac:dyDescent="0.3">
      <c r="D177" s="22"/>
      <c r="E177" s="22"/>
      <c r="F177" s="22"/>
      <c r="G177" s="22"/>
      <c r="H177" s="22"/>
    </row>
    <row r="178" spans="4:8" x14ac:dyDescent="0.3">
      <c r="D178" s="22"/>
      <c r="E178" s="22"/>
      <c r="F178" s="22"/>
      <c r="G178" s="22"/>
      <c r="H178" s="22"/>
    </row>
    <row r="179" spans="4:8" x14ac:dyDescent="0.3">
      <c r="D179" s="22"/>
      <c r="E179" s="22"/>
      <c r="F179" s="22"/>
      <c r="G179" s="22"/>
      <c r="H179" s="22"/>
    </row>
    <row r="180" spans="4:8" x14ac:dyDescent="0.3">
      <c r="D180" s="22"/>
      <c r="E180" s="22"/>
      <c r="F180" s="22"/>
      <c r="G180" s="22"/>
      <c r="H180" s="22"/>
    </row>
    <row r="181" spans="4:8" x14ac:dyDescent="0.3">
      <c r="D181" s="22"/>
      <c r="E181" s="22"/>
      <c r="F181" s="22"/>
      <c r="G181" s="22"/>
      <c r="H181" s="22"/>
    </row>
    <row r="182" spans="4:8" x14ac:dyDescent="0.3">
      <c r="D182" s="22"/>
      <c r="E182" s="22"/>
      <c r="F182" s="22"/>
      <c r="G182" s="22"/>
      <c r="H182" s="22"/>
    </row>
    <row r="183" spans="4:8" x14ac:dyDescent="0.3">
      <c r="D183" s="22"/>
      <c r="E183" s="22"/>
      <c r="F183" s="22"/>
      <c r="G183" s="22"/>
      <c r="H183" s="22"/>
    </row>
    <row r="184" spans="4:8" x14ac:dyDescent="0.3">
      <c r="D184" s="22"/>
      <c r="E184" s="22"/>
      <c r="F184" s="22"/>
      <c r="G184" s="22"/>
      <c r="H184" s="22"/>
    </row>
    <row r="185" spans="4:8" x14ac:dyDescent="0.3">
      <c r="D185" s="22"/>
      <c r="E185" s="22"/>
      <c r="F185" s="22"/>
      <c r="G185" s="22"/>
      <c r="H185" s="22"/>
    </row>
    <row r="186" spans="4:8" x14ac:dyDescent="0.3">
      <c r="D186" s="22"/>
      <c r="E186" s="22"/>
      <c r="F186" s="22"/>
      <c r="G186" s="22"/>
      <c r="H186" s="22"/>
    </row>
    <row r="187" spans="4:8" x14ac:dyDescent="0.3">
      <c r="D187" s="22"/>
      <c r="E187" s="22"/>
      <c r="F187" s="22"/>
      <c r="G187" s="22"/>
      <c r="H187" s="22"/>
    </row>
    <row r="188" spans="4:8" x14ac:dyDescent="0.3">
      <c r="D188" s="22"/>
      <c r="E188" s="22"/>
      <c r="F188" s="22"/>
      <c r="G188" s="22"/>
      <c r="H188" s="22"/>
    </row>
    <row r="189" spans="4:8" x14ac:dyDescent="0.3">
      <c r="D189" s="22"/>
      <c r="E189" s="22"/>
      <c r="F189" s="22"/>
      <c r="G189" s="22"/>
      <c r="H189" s="22"/>
    </row>
    <row r="190" spans="4:8" x14ac:dyDescent="0.3">
      <c r="D190" s="22"/>
      <c r="E190" s="22"/>
      <c r="F190" s="22"/>
      <c r="G190" s="22"/>
      <c r="H190" s="22"/>
    </row>
    <row r="191" spans="4:8" x14ac:dyDescent="0.3">
      <c r="D191" s="22"/>
      <c r="E191" s="22"/>
      <c r="F191" s="22"/>
      <c r="G191" s="22"/>
      <c r="H191" s="22"/>
    </row>
    <row r="192" spans="4:8" x14ac:dyDescent="0.3">
      <c r="D192" s="22"/>
      <c r="E192" s="22"/>
      <c r="F192" s="22"/>
      <c r="G192" s="22"/>
      <c r="H192" s="22"/>
    </row>
    <row r="193" spans="4:8" x14ac:dyDescent="0.3">
      <c r="D193" s="22"/>
      <c r="E193" s="22"/>
      <c r="F193" s="22"/>
      <c r="G193" s="22"/>
      <c r="H193" s="22"/>
    </row>
    <row r="194" spans="4:8" x14ac:dyDescent="0.3">
      <c r="D194" s="22"/>
      <c r="E194" s="22"/>
      <c r="F194" s="22"/>
      <c r="G194" s="22"/>
      <c r="H194" s="22"/>
    </row>
    <row r="195" spans="4:8" x14ac:dyDescent="0.3">
      <c r="D195" s="22"/>
      <c r="E195" s="22"/>
      <c r="F195" s="22"/>
      <c r="G195" s="22"/>
      <c r="H195" s="22"/>
    </row>
    <row r="196" spans="4:8" x14ac:dyDescent="0.3">
      <c r="D196" s="22"/>
      <c r="E196" s="22"/>
      <c r="F196" s="22"/>
      <c r="G196" s="22"/>
      <c r="H196" s="22"/>
    </row>
    <row r="197" spans="4:8" x14ac:dyDescent="0.3">
      <c r="D197" s="22"/>
      <c r="E197" s="22"/>
      <c r="F197" s="22"/>
      <c r="G197" s="22"/>
      <c r="H197" s="22"/>
    </row>
    <row r="198" spans="4:8" x14ac:dyDescent="0.3">
      <c r="D198" s="22"/>
      <c r="E198" s="22"/>
      <c r="F198" s="22"/>
      <c r="G198" s="22"/>
      <c r="H198" s="22"/>
    </row>
    <row r="199" spans="4:8" x14ac:dyDescent="0.3">
      <c r="D199" s="22"/>
      <c r="E199" s="22"/>
      <c r="F199" s="22"/>
      <c r="G199" s="22"/>
      <c r="H199" s="22"/>
    </row>
    <row r="200" spans="4:8" x14ac:dyDescent="0.3">
      <c r="D200" s="22"/>
      <c r="E200" s="22"/>
      <c r="F200" s="22"/>
      <c r="G200" s="22"/>
      <c r="H200" s="22"/>
    </row>
    <row r="201" spans="4:8" x14ac:dyDescent="0.3">
      <c r="D201" s="22"/>
      <c r="E201" s="22"/>
      <c r="F201" s="22"/>
      <c r="G201" s="22"/>
      <c r="H201" s="22"/>
    </row>
    <row r="202" spans="4:8" x14ac:dyDescent="0.3">
      <c r="D202" s="22"/>
      <c r="E202" s="22"/>
      <c r="F202" s="22"/>
      <c r="G202" s="22"/>
      <c r="H202" s="22"/>
    </row>
    <row r="203" spans="4:8" x14ac:dyDescent="0.3">
      <c r="D203" s="22"/>
      <c r="E203" s="22"/>
      <c r="F203" s="22"/>
      <c r="G203" s="22"/>
      <c r="H203" s="22"/>
    </row>
    <row r="204" spans="4:8" x14ac:dyDescent="0.3">
      <c r="D204" s="22"/>
      <c r="E204" s="22"/>
      <c r="F204" s="22"/>
      <c r="G204" s="22"/>
      <c r="H204" s="22"/>
    </row>
    <row r="205" spans="4:8" x14ac:dyDescent="0.3">
      <c r="D205" s="22"/>
      <c r="E205" s="22"/>
      <c r="F205" s="22"/>
      <c r="G205" s="22"/>
      <c r="H205" s="22"/>
    </row>
    <row r="206" spans="4:8" x14ac:dyDescent="0.3">
      <c r="D206" s="22"/>
      <c r="E206" s="22"/>
      <c r="F206" s="22"/>
      <c r="G206" s="22"/>
      <c r="H206" s="22"/>
    </row>
    <row r="207" spans="4:8" x14ac:dyDescent="0.3">
      <c r="D207" s="22"/>
      <c r="E207" s="22"/>
      <c r="F207" s="22"/>
      <c r="G207" s="22"/>
      <c r="H207" s="22"/>
    </row>
    <row r="208" spans="4:8" x14ac:dyDescent="0.3">
      <c r="D208" s="22"/>
      <c r="E208" s="22"/>
      <c r="F208" s="22"/>
      <c r="G208" s="22"/>
      <c r="H208" s="22"/>
    </row>
    <row r="209" spans="4:8" x14ac:dyDescent="0.3">
      <c r="D209" s="22"/>
      <c r="E209" s="22"/>
      <c r="F209" s="22"/>
      <c r="G209" s="22"/>
      <c r="H209" s="22"/>
    </row>
    <row r="210" spans="4:8" x14ac:dyDescent="0.3">
      <c r="D210" s="22"/>
      <c r="E210" s="22"/>
      <c r="F210" s="22"/>
      <c r="G210" s="22"/>
      <c r="H210" s="22"/>
    </row>
    <row r="211" spans="4:8" x14ac:dyDescent="0.3">
      <c r="D211" s="22"/>
      <c r="E211" s="22"/>
      <c r="F211" s="22"/>
      <c r="G211" s="22"/>
      <c r="H211" s="22"/>
    </row>
    <row r="212" spans="4:8" x14ac:dyDescent="0.3">
      <c r="D212" s="22"/>
      <c r="E212" s="22"/>
      <c r="F212" s="22"/>
      <c r="G212" s="22"/>
      <c r="H212" s="22"/>
    </row>
    <row r="213" spans="4:8" x14ac:dyDescent="0.3">
      <c r="D213" s="22"/>
      <c r="E213" s="22"/>
      <c r="F213" s="22"/>
      <c r="G213" s="22"/>
      <c r="H213" s="22"/>
    </row>
    <row r="214" spans="4:8" x14ac:dyDescent="0.3">
      <c r="D214" s="22"/>
      <c r="E214" s="22"/>
      <c r="F214" s="22"/>
      <c r="G214" s="22"/>
      <c r="H214" s="22"/>
    </row>
    <row r="215" spans="4:8" x14ac:dyDescent="0.3">
      <c r="D215" s="22"/>
      <c r="E215" s="22"/>
      <c r="F215" s="22"/>
      <c r="G215" s="22"/>
      <c r="H215" s="22"/>
    </row>
    <row r="216" spans="4:8" x14ac:dyDescent="0.3">
      <c r="D216" s="22"/>
      <c r="E216" s="22"/>
      <c r="F216" s="22"/>
      <c r="G216" s="22"/>
      <c r="H216" s="22"/>
    </row>
    <row r="217" spans="4:8" x14ac:dyDescent="0.3">
      <c r="D217" s="22"/>
      <c r="E217" s="22"/>
      <c r="F217" s="22"/>
      <c r="G217" s="22"/>
      <c r="H217" s="22"/>
    </row>
    <row r="218" spans="4:8" x14ac:dyDescent="0.3">
      <c r="D218" s="22"/>
      <c r="E218" s="22"/>
      <c r="F218" s="22"/>
      <c r="G218" s="22"/>
      <c r="H218" s="22"/>
    </row>
    <row r="219" spans="4:8" x14ac:dyDescent="0.3">
      <c r="D219" s="22"/>
      <c r="E219" s="22"/>
      <c r="F219" s="22"/>
      <c r="G219" s="22"/>
      <c r="H219" s="22"/>
    </row>
    <row r="220" spans="4:8" x14ac:dyDescent="0.3">
      <c r="D220" s="22"/>
      <c r="E220" s="22"/>
      <c r="F220" s="22"/>
      <c r="G220" s="22"/>
      <c r="H220" s="22"/>
    </row>
    <row r="221" spans="4:8" x14ac:dyDescent="0.3">
      <c r="D221" s="22"/>
      <c r="E221" s="22"/>
      <c r="F221" s="22"/>
      <c r="G221" s="22"/>
      <c r="H221" s="22"/>
    </row>
    <row r="222" spans="4:8" x14ac:dyDescent="0.3">
      <c r="D222" s="22"/>
      <c r="E222" s="22"/>
      <c r="F222" s="22"/>
      <c r="G222" s="22"/>
      <c r="H222" s="22"/>
    </row>
    <row r="223" spans="4:8" x14ac:dyDescent="0.3">
      <c r="D223" s="22"/>
      <c r="E223" s="22"/>
      <c r="F223" s="22"/>
      <c r="G223" s="22"/>
      <c r="H223" s="22"/>
    </row>
    <row r="224" spans="4:8" x14ac:dyDescent="0.3">
      <c r="D224" s="22"/>
      <c r="E224" s="22"/>
      <c r="F224" s="22"/>
      <c r="G224" s="22"/>
      <c r="H224" s="22"/>
    </row>
    <row r="225" spans="4:8" x14ac:dyDescent="0.3">
      <c r="D225" s="22"/>
      <c r="E225" s="22"/>
      <c r="F225" s="22"/>
      <c r="G225" s="22"/>
      <c r="H225" s="22"/>
    </row>
    <row r="226" spans="4:8" x14ac:dyDescent="0.3">
      <c r="D226" s="22"/>
      <c r="E226" s="22"/>
      <c r="F226" s="22"/>
      <c r="G226" s="22"/>
      <c r="H226" s="22"/>
    </row>
    <row r="227" spans="4:8" x14ac:dyDescent="0.3">
      <c r="D227" s="22"/>
      <c r="E227" s="22"/>
      <c r="F227" s="22"/>
      <c r="G227" s="22"/>
      <c r="H227" s="22"/>
    </row>
    <row r="228" spans="4:8" x14ac:dyDescent="0.3">
      <c r="D228" s="22"/>
      <c r="E228" s="22"/>
      <c r="F228" s="22"/>
      <c r="G228" s="22"/>
      <c r="H228" s="22"/>
    </row>
    <row r="229" spans="4:8" x14ac:dyDescent="0.3">
      <c r="D229" s="22"/>
      <c r="E229" s="22"/>
      <c r="F229" s="22"/>
      <c r="G229" s="22"/>
      <c r="H229" s="22"/>
    </row>
    <row r="230" spans="4:8" x14ac:dyDescent="0.3">
      <c r="D230" s="22"/>
      <c r="E230" s="22"/>
      <c r="F230" s="22"/>
      <c r="G230" s="22"/>
      <c r="H230" s="22"/>
    </row>
    <row r="231" spans="4:8" x14ac:dyDescent="0.3">
      <c r="D231" s="22"/>
      <c r="E231" s="22"/>
      <c r="F231" s="22"/>
      <c r="G231" s="22"/>
      <c r="H231" s="22"/>
    </row>
    <row r="232" spans="4:8" x14ac:dyDescent="0.3">
      <c r="D232" s="22"/>
      <c r="E232" s="22"/>
      <c r="F232" s="22"/>
      <c r="G232" s="22"/>
      <c r="H232" s="22"/>
    </row>
    <row r="233" spans="4:8" x14ac:dyDescent="0.3">
      <c r="D233" s="22"/>
      <c r="E233" s="22"/>
      <c r="F233" s="22"/>
      <c r="G233" s="22"/>
      <c r="H233" s="22"/>
    </row>
    <row r="234" spans="4:8" x14ac:dyDescent="0.3">
      <c r="D234" s="22"/>
      <c r="E234" s="22"/>
      <c r="F234" s="22"/>
      <c r="G234" s="22"/>
      <c r="H234" s="22"/>
    </row>
    <row r="235" spans="4:8" x14ac:dyDescent="0.3">
      <c r="D235" s="22"/>
      <c r="E235" s="22"/>
      <c r="F235" s="22"/>
      <c r="G235" s="22"/>
      <c r="H235" s="22"/>
    </row>
    <row r="236" spans="4:8" x14ac:dyDescent="0.3">
      <c r="D236" s="22"/>
      <c r="E236" s="22"/>
      <c r="F236" s="22"/>
      <c r="G236" s="22"/>
      <c r="H236" s="22"/>
    </row>
    <row r="237" spans="4:8" x14ac:dyDescent="0.3">
      <c r="D237" s="22"/>
      <c r="E237" s="22"/>
      <c r="F237" s="22"/>
      <c r="G237" s="22"/>
      <c r="H237" s="22"/>
    </row>
    <row r="238" spans="4:8" x14ac:dyDescent="0.3">
      <c r="D238" s="22"/>
      <c r="E238" s="22"/>
      <c r="F238" s="22"/>
      <c r="G238" s="22"/>
      <c r="H238" s="22"/>
    </row>
    <row r="239" spans="4:8" x14ac:dyDescent="0.3">
      <c r="D239" s="22"/>
      <c r="E239" s="22"/>
      <c r="F239" s="22"/>
      <c r="G239" s="22"/>
      <c r="H239" s="22"/>
    </row>
    <row r="240" spans="4:8" x14ac:dyDescent="0.3">
      <c r="D240" s="22"/>
      <c r="E240" s="22"/>
      <c r="F240" s="22"/>
      <c r="G240" s="22"/>
      <c r="H240" s="22"/>
    </row>
    <row r="241" spans="4:8" x14ac:dyDescent="0.3">
      <c r="D241" s="22"/>
      <c r="E241" s="22"/>
      <c r="F241" s="22"/>
      <c r="G241" s="22"/>
      <c r="H241" s="22"/>
    </row>
    <row r="242" spans="4:8" x14ac:dyDescent="0.3">
      <c r="D242" s="22"/>
      <c r="E242" s="22"/>
      <c r="F242" s="22"/>
      <c r="G242" s="22"/>
      <c r="H242" s="22"/>
    </row>
    <row r="243" spans="4:8" x14ac:dyDescent="0.3">
      <c r="D243" s="22"/>
      <c r="E243" s="22"/>
      <c r="F243" s="22"/>
      <c r="G243" s="22"/>
      <c r="H243" s="22"/>
    </row>
    <row r="244" spans="4:8" x14ac:dyDescent="0.3">
      <c r="D244" s="22"/>
      <c r="E244" s="22"/>
      <c r="F244" s="22"/>
      <c r="G244" s="22"/>
      <c r="H244" s="22"/>
    </row>
    <row r="245" spans="4:8" x14ac:dyDescent="0.3">
      <c r="D245" s="22"/>
      <c r="E245" s="22"/>
      <c r="F245" s="22"/>
      <c r="G245" s="22"/>
      <c r="H245" s="22"/>
    </row>
    <row r="246" spans="4:8" x14ac:dyDescent="0.3">
      <c r="D246" s="22"/>
      <c r="E246" s="22"/>
      <c r="F246" s="22"/>
      <c r="G246" s="22"/>
      <c r="H246" s="22"/>
    </row>
    <row r="247" spans="4:8" x14ac:dyDescent="0.3">
      <c r="D247" s="22"/>
      <c r="E247" s="22"/>
      <c r="F247" s="22"/>
      <c r="G247" s="22"/>
      <c r="H247" s="22"/>
    </row>
    <row r="248" spans="4:8" x14ac:dyDescent="0.3">
      <c r="D248" s="22"/>
      <c r="E248" s="22"/>
      <c r="F248" s="22"/>
      <c r="G248" s="22"/>
      <c r="H248" s="22"/>
    </row>
    <row r="249" spans="4:8" x14ac:dyDescent="0.3">
      <c r="D249" s="22"/>
      <c r="E249" s="22"/>
      <c r="F249" s="22"/>
      <c r="G249" s="22"/>
      <c r="H249" s="22"/>
    </row>
    <row r="250" spans="4:8" x14ac:dyDescent="0.3">
      <c r="D250" s="22"/>
      <c r="E250" s="22"/>
      <c r="F250" s="22"/>
      <c r="G250" s="22"/>
      <c r="H250" s="22"/>
    </row>
    <row r="251" spans="4:8" x14ac:dyDescent="0.3">
      <c r="D251" s="22"/>
      <c r="E251" s="22"/>
      <c r="F251" s="22"/>
      <c r="G251" s="22"/>
      <c r="H251" s="22"/>
    </row>
    <row r="252" spans="4:8" x14ac:dyDescent="0.3">
      <c r="D252" s="22"/>
      <c r="E252" s="22"/>
      <c r="F252" s="22"/>
      <c r="G252" s="22"/>
      <c r="H252" s="22"/>
    </row>
    <row r="253" spans="4:8" x14ac:dyDescent="0.3">
      <c r="D253" s="22"/>
      <c r="E253" s="22"/>
      <c r="F253" s="22"/>
      <c r="G253" s="22"/>
      <c r="H253" s="22"/>
    </row>
    <row r="254" spans="4:8" x14ac:dyDescent="0.3">
      <c r="D254" s="22"/>
      <c r="E254" s="22"/>
      <c r="F254" s="22"/>
      <c r="G254" s="22"/>
      <c r="H254" s="22"/>
    </row>
    <row r="255" spans="4:8" x14ac:dyDescent="0.3">
      <c r="D255" s="22"/>
      <c r="E255" s="22"/>
      <c r="F255" s="22"/>
      <c r="G255" s="22"/>
      <c r="H255" s="22"/>
    </row>
    <row r="256" spans="4:8" x14ac:dyDescent="0.3">
      <c r="D256" s="22"/>
      <c r="E256" s="22"/>
      <c r="F256" s="22"/>
      <c r="G256" s="22"/>
      <c r="H256" s="22"/>
    </row>
    <row r="257" spans="4:8" x14ac:dyDescent="0.3">
      <c r="D257" s="22"/>
      <c r="E257" s="22"/>
      <c r="F257" s="22"/>
      <c r="G257" s="22"/>
      <c r="H257" s="22"/>
    </row>
    <row r="258" spans="4:8" x14ac:dyDescent="0.3">
      <c r="D258" s="22"/>
      <c r="E258" s="22"/>
      <c r="F258" s="22"/>
      <c r="G258" s="22"/>
      <c r="H258" s="22"/>
    </row>
    <row r="259" spans="4:8" x14ac:dyDescent="0.3">
      <c r="D259" s="22"/>
      <c r="E259" s="22"/>
      <c r="F259" s="22"/>
      <c r="G259" s="22"/>
      <c r="H259" s="22"/>
    </row>
    <row r="260" spans="4:8" x14ac:dyDescent="0.3">
      <c r="D260" s="22"/>
      <c r="E260" s="22"/>
      <c r="F260" s="22"/>
      <c r="G260" s="22"/>
      <c r="H260" s="22"/>
    </row>
    <row r="261" spans="4:8" x14ac:dyDescent="0.3">
      <c r="D261" s="22"/>
      <c r="E261" s="22"/>
      <c r="F261" s="22"/>
      <c r="G261" s="22"/>
      <c r="H261" s="22"/>
    </row>
    <row r="262" spans="4:8" x14ac:dyDescent="0.3">
      <c r="D262" s="22"/>
      <c r="E262" s="22"/>
      <c r="F262" s="22"/>
      <c r="G262" s="22"/>
      <c r="H262" s="22"/>
    </row>
    <row r="263" spans="4:8" x14ac:dyDescent="0.3">
      <c r="D263" s="22"/>
      <c r="E263" s="22"/>
      <c r="F263" s="22"/>
      <c r="G263" s="22"/>
      <c r="H263" s="22"/>
    </row>
    <row r="264" spans="4:8" x14ac:dyDescent="0.3">
      <c r="D264" s="22"/>
      <c r="E264" s="22"/>
      <c r="F264" s="22"/>
      <c r="G264" s="22"/>
      <c r="H264" s="22"/>
    </row>
    <row r="265" spans="4:8" x14ac:dyDescent="0.3">
      <c r="D265" s="22"/>
      <c r="E265" s="22"/>
      <c r="F265" s="22"/>
      <c r="G265" s="22"/>
      <c r="H265" s="22"/>
    </row>
    <row r="266" spans="4:8" x14ac:dyDescent="0.3">
      <c r="D266" s="22"/>
      <c r="E266" s="22"/>
      <c r="F266" s="22"/>
      <c r="G266" s="22"/>
      <c r="H266" s="22"/>
    </row>
    <row r="267" spans="4:8" x14ac:dyDescent="0.3">
      <c r="D267" s="22"/>
      <c r="E267" s="22"/>
      <c r="F267" s="22"/>
      <c r="G267" s="22"/>
      <c r="H267" s="22"/>
    </row>
    <row r="268" spans="4:8" x14ac:dyDescent="0.3">
      <c r="D268" s="22"/>
      <c r="E268" s="22"/>
      <c r="F268" s="22"/>
      <c r="G268" s="22"/>
      <c r="H268" s="22"/>
    </row>
    <row r="269" spans="4:8" x14ac:dyDescent="0.3">
      <c r="D269" s="22"/>
      <c r="E269" s="22"/>
      <c r="F269" s="22"/>
      <c r="G269" s="22"/>
      <c r="H269" s="22"/>
    </row>
    <row r="270" spans="4:8" x14ac:dyDescent="0.3">
      <c r="D270" s="22"/>
      <c r="E270" s="22"/>
      <c r="F270" s="22"/>
      <c r="G270" s="22"/>
      <c r="H270" s="22"/>
    </row>
    <row r="271" spans="4:8" x14ac:dyDescent="0.3">
      <c r="D271" s="22"/>
      <c r="E271" s="22"/>
      <c r="F271" s="22"/>
      <c r="G271" s="22"/>
      <c r="H271" s="22"/>
    </row>
    <row r="272" spans="4:8" x14ac:dyDescent="0.3">
      <c r="D272" s="22"/>
      <c r="E272" s="22"/>
      <c r="F272" s="22"/>
      <c r="G272" s="22"/>
      <c r="H272" s="22"/>
    </row>
    <row r="273" spans="4:8" x14ac:dyDescent="0.3">
      <c r="D273" s="22"/>
      <c r="E273" s="22"/>
      <c r="F273" s="22"/>
      <c r="G273" s="22"/>
      <c r="H273" s="22"/>
    </row>
    <row r="274" spans="4:8" x14ac:dyDescent="0.3">
      <c r="D274" s="22"/>
      <c r="E274" s="22"/>
      <c r="F274" s="22"/>
      <c r="G274" s="22"/>
      <c r="H274" s="22"/>
    </row>
    <row r="275" spans="4:8" x14ac:dyDescent="0.3">
      <c r="D275" s="22"/>
      <c r="E275" s="22"/>
      <c r="F275" s="22"/>
      <c r="G275" s="22"/>
      <c r="H275" s="22"/>
    </row>
    <row r="276" spans="4:8" x14ac:dyDescent="0.3">
      <c r="D276" s="22"/>
      <c r="E276" s="22"/>
      <c r="F276" s="22"/>
      <c r="G276" s="22"/>
      <c r="H276" s="22"/>
    </row>
    <row r="277" spans="4:8" x14ac:dyDescent="0.3">
      <c r="D277" s="22"/>
      <c r="E277" s="22"/>
      <c r="F277" s="22"/>
      <c r="G277" s="22"/>
      <c r="H277" s="22"/>
    </row>
    <row r="278" spans="4:8" x14ac:dyDescent="0.3">
      <c r="D278" s="22"/>
      <c r="E278" s="22"/>
      <c r="F278" s="22"/>
      <c r="G278" s="22"/>
      <c r="H278" s="22"/>
    </row>
    <row r="279" spans="4:8" x14ac:dyDescent="0.3">
      <c r="D279" s="22"/>
      <c r="E279" s="22"/>
      <c r="F279" s="22"/>
      <c r="G279" s="22"/>
      <c r="H279" s="22"/>
    </row>
    <row r="280" spans="4:8" x14ac:dyDescent="0.3">
      <c r="D280" s="22"/>
      <c r="E280" s="22"/>
      <c r="F280" s="22"/>
      <c r="G280" s="22"/>
      <c r="H280" s="22"/>
    </row>
    <row r="281" spans="4:8" x14ac:dyDescent="0.3">
      <c r="D281" s="22"/>
      <c r="E281" s="22"/>
      <c r="F281" s="22"/>
      <c r="G281" s="22"/>
      <c r="H281" s="22"/>
    </row>
    <row r="282" spans="4:8" x14ac:dyDescent="0.3">
      <c r="D282" s="22"/>
      <c r="E282" s="22"/>
      <c r="F282" s="22"/>
      <c r="G282" s="22"/>
      <c r="H282" s="22"/>
    </row>
    <row r="283" spans="4:8" x14ac:dyDescent="0.3">
      <c r="D283" s="22"/>
      <c r="E283" s="22"/>
      <c r="F283" s="22"/>
      <c r="G283" s="22"/>
      <c r="H283" s="22"/>
    </row>
    <row r="284" spans="4:8" x14ac:dyDescent="0.3">
      <c r="D284" s="22"/>
      <c r="E284" s="22"/>
      <c r="F284" s="22"/>
      <c r="G284" s="22"/>
      <c r="H284" s="22"/>
    </row>
    <row r="285" spans="4:8" x14ac:dyDescent="0.3">
      <c r="D285" s="22"/>
      <c r="E285" s="22"/>
      <c r="F285" s="22"/>
      <c r="G285" s="22"/>
      <c r="H285" s="22"/>
    </row>
    <row r="286" spans="4:8" x14ac:dyDescent="0.3">
      <c r="D286" s="22"/>
      <c r="E286" s="22"/>
      <c r="F286" s="22"/>
      <c r="G286" s="22"/>
      <c r="H286" s="22"/>
    </row>
    <row r="287" spans="4:8" x14ac:dyDescent="0.3">
      <c r="D287" s="22"/>
      <c r="E287" s="22"/>
      <c r="F287" s="22"/>
      <c r="G287" s="22"/>
      <c r="H287" s="22"/>
    </row>
    <row r="288" spans="4:8" x14ac:dyDescent="0.3">
      <c r="D288" s="22"/>
      <c r="E288" s="22"/>
      <c r="F288" s="22"/>
      <c r="G288" s="22"/>
      <c r="H288" s="22"/>
    </row>
    <row r="289" spans="4:8" x14ac:dyDescent="0.3">
      <c r="D289" s="22"/>
      <c r="E289" s="22"/>
      <c r="F289" s="22"/>
      <c r="G289" s="22"/>
      <c r="H289" s="22"/>
    </row>
    <row r="290" spans="4:8" x14ac:dyDescent="0.3">
      <c r="D290" s="22"/>
      <c r="E290" s="22"/>
      <c r="F290" s="22"/>
      <c r="G290" s="22"/>
      <c r="H290" s="22"/>
    </row>
    <row r="291" spans="4:8" x14ac:dyDescent="0.3">
      <c r="D291" s="22"/>
      <c r="E291" s="22"/>
      <c r="F291" s="22"/>
      <c r="G291" s="22"/>
      <c r="H291" s="22"/>
    </row>
    <row r="292" spans="4:8" x14ac:dyDescent="0.3">
      <c r="D292" s="22"/>
      <c r="E292" s="22"/>
      <c r="F292" s="22"/>
      <c r="G292" s="22"/>
      <c r="H292" s="22"/>
    </row>
    <row r="293" spans="4:8" x14ac:dyDescent="0.3">
      <c r="D293" s="22"/>
      <c r="E293" s="22"/>
      <c r="F293" s="22"/>
      <c r="G293" s="22"/>
      <c r="H293" s="22"/>
    </row>
    <row r="294" spans="4:8" x14ac:dyDescent="0.3">
      <c r="D294" s="22"/>
      <c r="E294" s="22"/>
      <c r="F294" s="22"/>
      <c r="G294" s="22"/>
      <c r="H294" s="22"/>
    </row>
    <row r="295" spans="4:8" x14ac:dyDescent="0.3">
      <c r="D295" s="22"/>
      <c r="E295" s="22"/>
      <c r="F295" s="22"/>
      <c r="G295" s="22"/>
      <c r="H295" s="22"/>
    </row>
    <row r="296" spans="4:8" x14ac:dyDescent="0.3">
      <c r="D296" s="22"/>
      <c r="E296" s="22"/>
      <c r="F296" s="22"/>
      <c r="G296" s="22"/>
      <c r="H296" s="22"/>
    </row>
    <row r="297" spans="4:8" x14ac:dyDescent="0.3">
      <c r="D297" s="22"/>
      <c r="E297" s="22"/>
      <c r="F297" s="22"/>
      <c r="G297" s="22"/>
      <c r="H297" s="22"/>
    </row>
    <row r="298" spans="4:8" x14ac:dyDescent="0.3">
      <c r="D298" s="22"/>
      <c r="E298" s="22"/>
      <c r="F298" s="22"/>
      <c r="G298" s="22"/>
      <c r="H298" s="22"/>
    </row>
    <row r="299" spans="4:8" x14ac:dyDescent="0.3">
      <c r="D299" s="22"/>
      <c r="E299" s="22"/>
      <c r="F299" s="22"/>
      <c r="G299" s="22"/>
      <c r="H299" s="22"/>
    </row>
    <row r="300" spans="4:8" x14ac:dyDescent="0.3">
      <c r="D300" s="22"/>
      <c r="E300" s="22"/>
      <c r="F300" s="22"/>
      <c r="G300" s="22"/>
      <c r="H300" s="22"/>
    </row>
    <row r="301" spans="4:8" x14ac:dyDescent="0.3">
      <c r="D301" s="22"/>
      <c r="E301" s="22"/>
      <c r="F301" s="22"/>
      <c r="G301" s="22"/>
      <c r="H301" s="22"/>
    </row>
    <row r="302" spans="4:8" x14ac:dyDescent="0.3">
      <c r="D302" s="22"/>
      <c r="E302" s="22"/>
      <c r="F302" s="22"/>
      <c r="G302" s="22"/>
      <c r="H302" s="22"/>
    </row>
    <row r="303" spans="4:8" x14ac:dyDescent="0.3">
      <c r="D303" s="22"/>
      <c r="E303" s="22"/>
      <c r="F303" s="22"/>
      <c r="G303" s="22"/>
      <c r="H303" s="22"/>
    </row>
    <row r="304" spans="4:8" x14ac:dyDescent="0.3">
      <c r="D304" s="22"/>
      <c r="E304" s="22"/>
      <c r="F304" s="22"/>
      <c r="G304" s="22"/>
      <c r="H304" s="22"/>
    </row>
    <row r="305" spans="4:8" x14ac:dyDescent="0.3">
      <c r="D305" s="22"/>
      <c r="E305" s="22"/>
      <c r="F305" s="22"/>
      <c r="G305" s="22"/>
      <c r="H305" s="22"/>
    </row>
    <row r="306" spans="4:8" x14ac:dyDescent="0.3">
      <c r="D306" s="22"/>
      <c r="E306" s="22"/>
      <c r="F306" s="22"/>
      <c r="G306" s="22"/>
      <c r="H306" s="22"/>
    </row>
    <row r="307" spans="4:8" x14ac:dyDescent="0.3">
      <c r="D307" s="22"/>
      <c r="E307" s="22"/>
      <c r="F307" s="22"/>
      <c r="G307" s="22"/>
      <c r="H307" s="22"/>
    </row>
    <row r="308" spans="4:8" x14ac:dyDescent="0.3">
      <c r="D308" s="22"/>
      <c r="E308" s="22"/>
      <c r="F308" s="22"/>
      <c r="G308" s="22"/>
      <c r="H308" s="22"/>
    </row>
    <row r="309" spans="4:8" x14ac:dyDescent="0.3">
      <c r="D309" s="22"/>
      <c r="E309" s="22"/>
      <c r="F309" s="22"/>
      <c r="G309" s="22"/>
      <c r="H309" s="22"/>
    </row>
    <row r="310" spans="4:8" x14ac:dyDescent="0.3">
      <c r="D310" s="22"/>
      <c r="E310" s="22"/>
      <c r="F310" s="22"/>
      <c r="G310" s="22"/>
      <c r="H310" s="22"/>
    </row>
    <row r="311" spans="4:8" x14ac:dyDescent="0.3">
      <c r="D311" s="22"/>
      <c r="E311" s="22"/>
      <c r="F311" s="22"/>
      <c r="G311" s="22"/>
      <c r="H311" s="22"/>
    </row>
    <row r="312" spans="4:8" x14ac:dyDescent="0.3">
      <c r="D312" s="22"/>
      <c r="E312" s="22"/>
      <c r="F312" s="22"/>
      <c r="G312" s="22"/>
      <c r="H312" s="22"/>
    </row>
    <row r="313" spans="4:8" x14ac:dyDescent="0.3">
      <c r="D313" s="22"/>
      <c r="E313" s="22"/>
      <c r="F313" s="22"/>
      <c r="G313" s="22"/>
      <c r="H313" s="22"/>
    </row>
    <row r="314" spans="4:8" x14ac:dyDescent="0.3">
      <c r="D314" s="22"/>
      <c r="E314" s="22"/>
      <c r="F314" s="22"/>
      <c r="G314" s="22"/>
      <c r="H314" s="22"/>
    </row>
    <row r="315" spans="4:8" x14ac:dyDescent="0.3">
      <c r="D315" s="22"/>
      <c r="E315" s="22"/>
      <c r="F315" s="22"/>
      <c r="G315" s="22"/>
      <c r="H315" s="22"/>
    </row>
    <row r="316" spans="4:8" x14ac:dyDescent="0.3">
      <c r="D316" s="22"/>
      <c r="E316" s="22"/>
      <c r="F316" s="22"/>
      <c r="G316" s="22"/>
      <c r="H316" s="22"/>
    </row>
    <row r="317" spans="4:8" x14ac:dyDescent="0.3">
      <c r="D317" s="22"/>
      <c r="E317" s="22"/>
      <c r="F317" s="22"/>
      <c r="G317" s="22"/>
      <c r="H317" s="22"/>
    </row>
    <row r="318" spans="4:8" x14ac:dyDescent="0.3">
      <c r="D318" s="22"/>
      <c r="E318" s="22"/>
      <c r="F318" s="22"/>
      <c r="G318" s="22"/>
      <c r="H318" s="22"/>
    </row>
    <row r="319" spans="4:8" x14ac:dyDescent="0.3">
      <c r="D319" s="22"/>
      <c r="E319" s="22"/>
      <c r="F319" s="22"/>
      <c r="G319" s="22"/>
      <c r="H319" s="22"/>
    </row>
    <row r="320" spans="4:8" x14ac:dyDescent="0.3">
      <c r="D320" s="22"/>
      <c r="E320" s="22"/>
      <c r="F320" s="22"/>
      <c r="G320" s="22"/>
      <c r="H320" s="22"/>
    </row>
    <row r="321" spans="4:8" x14ac:dyDescent="0.3">
      <c r="D321" s="22"/>
      <c r="E321" s="22"/>
      <c r="F321" s="22"/>
      <c r="G321" s="22"/>
      <c r="H321" s="22"/>
    </row>
    <row r="322" spans="4:8" x14ac:dyDescent="0.3">
      <c r="D322" s="22"/>
      <c r="E322" s="22"/>
      <c r="F322" s="22"/>
      <c r="G322" s="22"/>
      <c r="H322" s="22"/>
    </row>
    <row r="323" spans="4:8" x14ac:dyDescent="0.3">
      <c r="D323" s="22"/>
      <c r="E323" s="22"/>
      <c r="F323" s="22"/>
      <c r="G323" s="22"/>
      <c r="H323" s="22"/>
    </row>
    <row r="324" spans="4:8" x14ac:dyDescent="0.3">
      <c r="D324" s="22"/>
      <c r="E324" s="22"/>
      <c r="F324" s="22"/>
      <c r="G324" s="22"/>
      <c r="H324" s="22"/>
    </row>
    <row r="325" spans="4:8" x14ac:dyDescent="0.3">
      <c r="D325" s="22"/>
      <c r="E325" s="22"/>
      <c r="F325" s="22"/>
      <c r="G325" s="22"/>
      <c r="H325" s="22"/>
    </row>
    <row r="326" spans="4:8" x14ac:dyDescent="0.3">
      <c r="D326" s="22"/>
      <c r="E326" s="22"/>
      <c r="F326" s="22"/>
      <c r="G326" s="22"/>
      <c r="H326" s="22"/>
    </row>
    <row r="327" spans="4:8" x14ac:dyDescent="0.3">
      <c r="D327" s="22"/>
      <c r="E327" s="22"/>
      <c r="F327" s="22"/>
      <c r="G327" s="22"/>
      <c r="H327" s="22"/>
    </row>
    <row r="328" spans="4:8" x14ac:dyDescent="0.3">
      <c r="D328" s="22"/>
      <c r="E328" s="22"/>
      <c r="F328" s="22"/>
      <c r="G328" s="22"/>
      <c r="H328" s="22"/>
    </row>
    <row r="329" spans="4:8" x14ac:dyDescent="0.3">
      <c r="D329" s="22"/>
      <c r="E329" s="22"/>
      <c r="F329" s="22"/>
      <c r="G329" s="22"/>
      <c r="H329" s="22"/>
    </row>
    <row r="330" spans="4:8" x14ac:dyDescent="0.3">
      <c r="D330" s="22"/>
      <c r="E330" s="22"/>
      <c r="F330" s="22"/>
      <c r="G330" s="22"/>
      <c r="H330" s="22"/>
    </row>
    <row r="331" spans="4:8" x14ac:dyDescent="0.3">
      <c r="D331" s="22"/>
      <c r="E331" s="22"/>
      <c r="F331" s="22"/>
      <c r="G331" s="22"/>
      <c r="H331" s="22"/>
    </row>
    <row r="332" spans="4:8" x14ac:dyDescent="0.3">
      <c r="D332" s="22"/>
      <c r="E332" s="22"/>
      <c r="F332" s="22"/>
      <c r="G332" s="22"/>
      <c r="H332" s="22"/>
    </row>
    <row r="333" spans="4:8" x14ac:dyDescent="0.3">
      <c r="D333" s="22"/>
      <c r="E333" s="22"/>
      <c r="F333" s="22"/>
      <c r="G333" s="22"/>
      <c r="H333" s="22"/>
    </row>
    <row r="334" spans="4:8" x14ac:dyDescent="0.3">
      <c r="D334" s="22"/>
      <c r="E334" s="22"/>
      <c r="F334" s="22"/>
      <c r="G334" s="22"/>
      <c r="H334" s="22"/>
    </row>
    <row r="335" spans="4:8" x14ac:dyDescent="0.3">
      <c r="D335" s="22"/>
      <c r="E335" s="22"/>
      <c r="F335" s="22"/>
      <c r="G335" s="22"/>
      <c r="H335" s="22"/>
    </row>
    <row r="336" spans="4:8" x14ac:dyDescent="0.3">
      <c r="D336" s="22"/>
      <c r="E336" s="22"/>
      <c r="F336" s="22"/>
      <c r="G336" s="22"/>
      <c r="H336" s="22"/>
    </row>
    <row r="337" spans="4:8" x14ac:dyDescent="0.3">
      <c r="D337" s="22"/>
      <c r="E337" s="22"/>
      <c r="F337" s="22"/>
      <c r="G337" s="22"/>
      <c r="H337" s="22"/>
    </row>
    <row r="338" spans="4:8" x14ac:dyDescent="0.3">
      <c r="D338" s="22"/>
      <c r="E338" s="22"/>
      <c r="F338" s="22"/>
      <c r="G338" s="22"/>
      <c r="H338" s="22"/>
    </row>
    <row r="339" spans="4:8" x14ac:dyDescent="0.3">
      <c r="D339" s="22"/>
      <c r="E339" s="22"/>
      <c r="F339" s="22"/>
      <c r="G339" s="22"/>
      <c r="H339" s="22"/>
    </row>
    <row r="340" spans="4:8" x14ac:dyDescent="0.3">
      <c r="D340" s="22"/>
      <c r="E340" s="22"/>
      <c r="F340" s="22"/>
      <c r="G340" s="22"/>
      <c r="H340" s="22"/>
    </row>
    <row r="341" spans="4:8" x14ac:dyDescent="0.3">
      <c r="D341" s="22"/>
      <c r="E341" s="22"/>
      <c r="F341" s="22"/>
      <c r="G341" s="22"/>
      <c r="H341" s="22"/>
    </row>
    <row r="342" spans="4:8" x14ac:dyDescent="0.3">
      <c r="D342" s="22"/>
      <c r="E342" s="22"/>
      <c r="F342" s="22"/>
      <c r="G342" s="22"/>
      <c r="H342" s="22"/>
    </row>
    <row r="343" spans="4:8" x14ac:dyDescent="0.3">
      <c r="D343" s="22"/>
      <c r="E343" s="22"/>
      <c r="F343" s="22"/>
      <c r="G343" s="22"/>
      <c r="H343" s="22"/>
    </row>
    <row r="344" spans="4:8" x14ac:dyDescent="0.3">
      <c r="D344" s="22"/>
      <c r="E344" s="22"/>
      <c r="F344" s="22"/>
      <c r="G344" s="22"/>
      <c r="H344" s="22"/>
    </row>
    <row r="345" spans="4:8" x14ac:dyDescent="0.3">
      <c r="D345" s="22"/>
      <c r="E345" s="22"/>
      <c r="F345" s="22"/>
      <c r="G345" s="22"/>
      <c r="H345" s="22"/>
    </row>
    <row r="346" spans="4:8" x14ac:dyDescent="0.3">
      <c r="D346" s="22"/>
      <c r="E346" s="22"/>
      <c r="F346" s="22"/>
      <c r="G346" s="22"/>
      <c r="H346" s="22"/>
    </row>
    <row r="347" spans="4:8" x14ac:dyDescent="0.3">
      <c r="D347" s="22"/>
      <c r="E347" s="22"/>
      <c r="F347" s="22"/>
      <c r="G347" s="22"/>
      <c r="H347" s="22"/>
    </row>
    <row r="348" spans="4:8" x14ac:dyDescent="0.3">
      <c r="D348" s="22"/>
      <c r="E348" s="22"/>
      <c r="F348" s="22"/>
      <c r="G348" s="22"/>
      <c r="H348" s="22"/>
    </row>
    <row r="349" spans="4:8" x14ac:dyDescent="0.3">
      <c r="D349" s="22"/>
      <c r="E349" s="22"/>
      <c r="F349" s="22"/>
      <c r="G349" s="22"/>
      <c r="H349" s="22"/>
    </row>
    <row r="350" spans="4:8" x14ac:dyDescent="0.3">
      <c r="D350" s="22"/>
      <c r="E350" s="22"/>
      <c r="F350" s="22"/>
      <c r="G350" s="22"/>
      <c r="H350" s="22"/>
    </row>
    <row r="351" spans="4:8" x14ac:dyDescent="0.3">
      <c r="D351" s="22"/>
      <c r="E351" s="22"/>
      <c r="F351" s="22"/>
      <c r="G351" s="22"/>
      <c r="H351" s="22"/>
    </row>
    <row r="352" spans="4:8" x14ac:dyDescent="0.3">
      <c r="D352" s="22"/>
      <c r="E352" s="22"/>
      <c r="F352" s="22"/>
      <c r="G352" s="22"/>
      <c r="H352" s="22"/>
    </row>
    <row r="353" spans="4:8" x14ac:dyDescent="0.3">
      <c r="D353" s="22"/>
      <c r="E353" s="22"/>
      <c r="F353" s="22"/>
      <c r="G353" s="22"/>
      <c r="H353" s="22"/>
    </row>
    <row r="354" spans="4:8" x14ac:dyDescent="0.3">
      <c r="D354" s="22"/>
      <c r="E354" s="22"/>
      <c r="F354" s="22"/>
      <c r="G354" s="22"/>
      <c r="H354" s="22"/>
    </row>
    <row r="355" spans="4:8" x14ac:dyDescent="0.3">
      <c r="D355" s="22"/>
      <c r="E355" s="22"/>
      <c r="F355" s="22"/>
      <c r="G355" s="22"/>
      <c r="H355" s="22"/>
    </row>
    <row r="356" spans="4:8" x14ac:dyDescent="0.3">
      <c r="D356" s="22"/>
      <c r="E356" s="22"/>
      <c r="F356" s="22"/>
      <c r="G356" s="22"/>
      <c r="H356" s="22"/>
    </row>
    <row r="357" spans="4:8" x14ac:dyDescent="0.3">
      <c r="D357" s="22"/>
      <c r="E357" s="22"/>
      <c r="F357" s="22"/>
      <c r="G357" s="22"/>
      <c r="H357" s="22"/>
    </row>
    <row r="358" spans="4:8" x14ac:dyDescent="0.3">
      <c r="D358" s="22"/>
      <c r="E358" s="22"/>
      <c r="F358" s="22"/>
      <c r="G358" s="22"/>
      <c r="H358" s="22"/>
    </row>
    <row r="359" spans="4:8" x14ac:dyDescent="0.3">
      <c r="D359" s="22"/>
      <c r="E359" s="22"/>
      <c r="F359" s="22"/>
      <c r="G359" s="22"/>
      <c r="H359" s="22"/>
    </row>
    <row r="360" spans="4:8" x14ac:dyDescent="0.3">
      <c r="D360" s="22"/>
      <c r="E360" s="22"/>
      <c r="F360" s="22"/>
      <c r="G360" s="22"/>
      <c r="H360" s="22"/>
    </row>
    <row r="361" spans="4:8" x14ac:dyDescent="0.3">
      <c r="D361" s="22"/>
      <c r="E361" s="22"/>
      <c r="F361" s="22"/>
      <c r="G361" s="22"/>
      <c r="H361" s="22"/>
    </row>
    <row r="362" spans="4:8" x14ac:dyDescent="0.3">
      <c r="D362" s="22"/>
      <c r="E362" s="22"/>
      <c r="F362" s="22"/>
      <c r="G362" s="22"/>
      <c r="H362" s="22"/>
    </row>
    <row r="363" spans="4:8" x14ac:dyDescent="0.3">
      <c r="D363" s="22"/>
      <c r="E363" s="22"/>
      <c r="F363" s="22"/>
      <c r="G363" s="22"/>
      <c r="H363" s="22"/>
    </row>
    <row r="364" spans="4:8" x14ac:dyDescent="0.3">
      <c r="D364" s="22"/>
      <c r="E364" s="22"/>
      <c r="F364" s="22"/>
      <c r="G364" s="22"/>
      <c r="H364" s="22"/>
    </row>
    <row r="365" spans="4:8" x14ac:dyDescent="0.3">
      <c r="D365" s="22"/>
      <c r="E365" s="22"/>
      <c r="F365" s="22"/>
      <c r="G365" s="22"/>
      <c r="H365" s="22"/>
    </row>
    <row r="366" spans="4:8" x14ac:dyDescent="0.3">
      <c r="D366" s="22"/>
      <c r="E366" s="22"/>
      <c r="F366" s="22"/>
      <c r="G366" s="22"/>
      <c r="H366" s="22"/>
    </row>
    <row r="367" spans="4:8" x14ac:dyDescent="0.3">
      <c r="D367" s="22"/>
      <c r="E367" s="22"/>
      <c r="F367" s="22"/>
      <c r="G367" s="22"/>
      <c r="H367" s="22"/>
    </row>
    <row r="368" spans="4:8" x14ac:dyDescent="0.3">
      <c r="D368" s="22"/>
      <c r="E368" s="22"/>
      <c r="F368" s="22"/>
      <c r="G368" s="22"/>
      <c r="H368" s="22"/>
    </row>
    <row r="369" spans="4:8" x14ac:dyDescent="0.3">
      <c r="D369" s="22"/>
      <c r="E369" s="22"/>
      <c r="F369" s="22"/>
      <c r="G369" s="22"/>
      <c r="H369" s="22"/>
    </row>
    <row r="370" spans="4:8" x14ac:dyDescent="0.3">
      <c r="D370" s="22"/>
      <c r="E370" s="22"/>
      <c r="F370" s="22"/>
      <c r="G370" s="22"/>
      <c r="H370" s="22"/>
    </row>
    <row r="371" spans="4:8" x14ac:dyDescent="0.3">
      <c r="D371" s="22"/>
      <c r="E371" s="22"/>
      <c r="F371" s="22"/>
      <c r="G371" s="22"/>
      <c r="H371" s="22"/>
    </row>
    <row r="372" spans="4:8" x14ac:dyDescent="0.3">
      <c r="D372" s="22"/>
      <c r="E372" s="22"/>
      <c r="F372" s="22"/>
      <c r="G372" s="22"/>
      <c r="H372" s="22"/>
    </row>
    <row r="373" spans="4:8" x14ac:dyDescent="0.3">
      <c r="D373" s="22"/>
      <c r="E373" s="22"/>
      <c r="F373" s="22"/>
      <c r="G373" s="22"/>
      <c r="H373" s="22"/>
    </row>
    <row r="374" spans="4:8" x14ac:dyDescent="0.3">
      <c r="D374" s="22"/>
      <c r="E374" s="22"/>
      <c r="F374" s="22"/>
      <c r="G374" s="22"/>
      <c r="H374" s="22"/>
    </row>
    <row r="375" spans="4:8" x14ac:dyDescent="0.3">
      <c r="D375" s="22"/>
      <c r="E375" s="22"/>
      <c r="F375" s="22"/>
      <c r="G375" s="22"/>
      <c r="H375" s="22"/>
    </row>
    <row r="376" spans="4:8" x14ac:dyDescent="0.3">
      <c r="D376" s="22"/>
      <c r="E376" s="22"/>
      <c r="F376" s="22"/>
      <c r="G376" s="22"/>
      <c r="H376" s="22"/>
    </row>
    <row r="377" spans="4:8" x14ac:dyDescent="0.3">
      <c r="D377" s="22"/>
      <c r="E377" s="22"/>
      <c r="F377" s="22"/>
      <c r="G377" s="22"/>
      <c r="H377" s="22"/>
    </row>
    <row r="378" spans="4:8" x14ac:dyDescent="0.3">
      <c r="D378" s="22"/>
      <c r="E378" s="22"/>
      <c r="F378" s="22"/>
      <c r="G378" s="22"/>
      <c r="H378" s="22"/>
    </row>
    <row r="379" spans="4:8" x14ac:dyDescent="0.3">
      <c r="D379" s="22"/>
      <c r="E379" s="22"/>
      <c r="F379" s="22"/>
      <c r="G379" s="22"/>
      <c r="H379" s="22"/>
    </row>
    <row r="380" spans="4:8" x14ac:dyDescent="0.3">
      <c r="D380" s="22"/>
      <c r="E380" s="22"/>
      <c r="F380" s="22"/>
      <c r="G380" s="22"/>
      <c r="H380" s="22"/>
    </row>
    <row r="381" spans="4:8" x14ac:dyDescent="0.3">
      <c r="D381" s="22"/>
      <c r="E381" s="22"/>
      <c r="F381" s="22"/>
      <c r="G381" s="22"/>
      <c r="H381" s="22"/>
    </row>
    <row r="382" spans="4:8" x14ac:dyDescent="0.3">
      <c r="D382" s="22"/>
      <c r="E382" s="22"/>
      <c r="F382" s="22"/>
      <c r="G382" s="22"/>
      <c r="H382" s="22"/>
    </row>
    <row r="383" spans="4:8" x14ac:dyDescent="0.3">
      <c r="D383" s="22"/>
      <c r="E383" s="22"/>
      <c r="F383" s="22"/>
      <c r="G383" s="22"/>
      <c r="H383" s="22"/>
    </row>
    <row r="384" spans="4:8" x14ac:dyDescent="0.3">
      <c r="D384" s="22"/>
      <c r="E384" s="22"/>
      <c r="F384" s="22"/>
      <c r="G384" s="22"/>
      <c r="H384" s="22"/>
    </row>
    <row r="385" spans="4:8" x14ac:dyDescent="0.3">
      <c r="D385" s="22"/>
      <c r="E385" s="22"/>
      <c r="F385" s="22"/>
      <c r="G385" s="22"/>
      <c r="H385" s="22"/>
    </row>
    <row r="386" spans="4:8" x14ac:dyDescent="0.3">
      <c r="D386" s="22"/>
      <c r="E386" s="22"/>
      <c r="F386" s="22"/>
      <c r="G386" s="22"/>
      <c r="H386" s="22"/>
    </row>
    <row r="387" spans="4:8" x14ac:dyDescent="0.3">
      <c r="D387" s="22"/>
      <c r="E387" s="22"/>
      <c r="F387" s="22"/>
      <c r="G387" s="22"/>
      <c r="H387" s="22"/>
    </row>
    <row r="388" spans="4:8" x14ac:dyDescent="0.3">
      <c r="D388" s="22"/>
      <c r="E388" s="22"/>
      <c r="F388" s="22"/>
      <c r="G388" s="22"/>
      <c r="H388" s="22"/>
    </row>
    <row r="389" spans="4:8" x14ac:dyDescent="0.3">
      <c r="D389" s="22"/>
      <c r="E389" s="22"/>
      <c r="F389" s="22"/>
      <c r="G389" s="22"/>
      <c r="H389" s="22"/>
    </row>
    <row r="390" spans="4:8" x14ac:dyDescent="0.3">
      <c r="D390" s="22"/>
      <c r="E390" s="22"/>
      <c r="F390" s="22"/>
      <c r="G390" s="22"/>
      <c r="H390" s="22"/>
    </row>
    <row r="391" spans="4:8" x14ac:dyDescent="0.3">
      <c r="D391" s="22"/>
      <c r="E391" s="22"/>
      <c r="F391" s="22"/>
      <c r="G391" s="22"/>
      <c r="H391" s="22"/>
    </row>
    <row r="392" spans="4:8" x14ac:dyDescent="0.3">
      <c r="D392" s="22"/>
      <c r="E392" s="22"/>
      <c r="F392" s="22"/>
      <c r="G392" s="22"/>
      <c r="H392" s="22"/>
    </row>
    <row r="393" spans="4:8" x14ac:dyDescent="0.3">
      <c r="D393" s="22"/>
      <c r="E393" s="22"/>
      <c r="F393" s="22"/>
      <c r="G393" s="22"/>
      <c r="H393" s="22"/>
    </row>
    <row r="394" spans="4:8" x14ac:dyDescent="0.3">
      <c r="D394" s="22"/>
      <c r="E394" s="22"/>
      <c r="F394" s="22"/>
      <c r="G394" s="22"/>
      <c r="H394" s="22"/>
    </row>
    <row r="395" spans="4:8" x14ac:dyDescent="0.3">
      <c r="D395" s="22"/>
      <c r="E395" s="22"/>
      <c r="F395" s="22"/>
      <c r="G395" s="22"/>
      <c r="H395" s="22"/>
    </row>
    <row r="396" spans="4:8" x14ac:dyDescent="0.3">
      <c r="D396" s="22"/>
      <c r="E396" s="22"/>
      <c r="F396" s="22"/>
      <c r="G396" s="22"/>
      <c r="H396" s="22"/>
    </row>
    <row r="397" spans="4:8" x14ac:dyDescent="0.3">
      <c r="D397" s="22"/>
      <c r="E397" s="22"/>
      <c r="F397" s="22"/>
      <c r="G397" s="22"/>
      <c r="H397" s="22"/>
    </row>
    <row r="398" spans="4:8" x14ac:dyDescent="0.3">
      <c r="D398" s="22"/>
      <c r="E398" s="22"/>
      <c r="F398" s="22"/>
      <c r="G398" s="22"/>
      <c r="H398" s="22"/>
    </row>
    <row r="399" spans="4:8" x14ac:dyDescent="0.3">
      <c r="D399" s="22"/>
      <c r="E399" s="22"/>
      <c r="F399" s="22"/>
      <c r="G399" s="22"/>
      <c r="H399" s="22"/>
    </row>
    <row r="400" spans="4:8" x14ac:dyDescent="0.3">
      <c r="D400" s="22"/>
      <c r="E400" s="22"/>
      <c r="F400" s="22"/>
      <c r="G400" s="22"/>
      <c r="H400" s="22"/>
    </row>
    <row r="401" spans="4:8" x14ac:dyDescent="0.3">
      <c r="D401" s="22"/>
      <c r="E401" s="22"/>
      <c r="F401" s="22"/>
      <c r="G401" s="22"/>
      <c r="H401" s="22"/>
    </row>
    <row r="402" spans="4:8" x14ac:dyDescent="0.3">
      <c r="D402" s="22"/>
      <c r="E402" s="22"/>
      <c r="F402" s="22"/>
      <c r="G402" s="22"/>
      <c r="H402" s="22"/>
    </row>
    <row r="403" spans="4:8" x14ac:dyDescent="0.3">
      <c r="D403" s="22"/>
      <c r="E403" s="22"/>
      <c r="F403" s="22"/>
      <c r="G403" s="22"/>
      <c r="H403" s="22"/>
    </row>
    <row r="404" spans="4:8" x14ac:dyDescent="0.3">
      <c r="D404" s="22"/>
      <c r="E404" s="22"/>
      <c r="F404" s="22"/>
      <c r="G404" s="22"/>
      <c r="H404" s="22"/>
    </row>
    <row r="405" spans="4:8" x14ac:dyDescent="0.3">
      <c r="D405" s="22"/>
      <c r="E405" s="22"/>
      <c r="F405" s="22"/>
      <c r="G405" s="22"/>
      <c r="H405" s="22"/>
    </row>
    <row r="406" spans="4:8" x14ac:dyDescent="0.3">
      <c r="D406" s="22"/>
      <c r="E406" s="22"/>
      <c r="F406" s="22"/>
      <c r="G406" s="22"/>
      <c r="H406" s="22"/>
    </row>
    <row r="407" spans="4:8" x14ac:dyDescent="0.3">
      <c r="D407" s="22"/>
      <c r="E407" s="22"/>
      <c r="F407" s="22"/>
      <c r="G407" s="22"/>
      <c r="H407" s="22"/>
    </row>
    <row r="408" spans="4:8" x14ac:dyDescent="0.3">
      <c r="D408" s="22"/>
      <c r="E408" s="22"/>
      <c r="F408" s="22"/>
      <c r="G408" s="22"/>
      <c r="H408" s="22"/>
    </row>
    <row r="409" spans="4:8" x14ac:dyDescent="0.3">
      <c r="D409" s="22"/>
      <c r="E409" s="22"/>
      <c r="F409" s="22"/>
      <c r="G409" s="22"/>
      <c r="H409" s="22"/>
    </row>
    <row r="410" spans="4:8" x14ac:dyDescent="0.3">
      <c r="D410" s="22"/>
      <c r="E410" s="22"/>
      <c r="F410" s="22"/>
      <c r="G410" s="22"/>
      <c r="H410" s="22"/>
    </row>
    <row r="411" spans="4:8" x14ac:dyDescent="0.3">
      <c r="D411" s="22"/>
      <c r="E411" s="22"/>
      <c r="F411" s="22"/>
      <c r="G411" s="22"/>
      <c r="H411" s="22"/>
    </row>
    <row r="412" spans="4:8" x14ac:dyDescent="0.3">
      <c r="D412" s="22"/>
      <c r="E412" s="22"/>
      <c r="F412" s="22"/>
      <c r="G412" s="22"/>
      <c r="H412" s="22"/>
    </row>
    <row r="413" spans="4:8" x14ac:dyDescent="0.3">
      <c r="D413" s="22"/>
      <c r="E413" s="22"/>
      <c r="F413" s="22"/>
      <c r="G413" s="22"/>
      <c r="H413" s="22"/>
    </row>
    <row r="414" spans="4:8" x14ac:dyDescent="0.3">
      <c r="D414" s="22"/>
      <c r="E414" s="22"/>
      <c r="F414" s="22"/>
      <c r="G414" s="22"/>
      <c r="H414" s="22"/>
    </row>
    <row r="415" spans="4:8" x14ac:dyDescent="0.3">
      <c r="D415" s="22"/>
      <c r="E415" s="22"/>
      <c r="F415" s="22"/>
      <c r="G415" s="22"/>
      <c r="H415" s="22"/>
    </row>
    <row r="416" spans="4:8" x14ac:dyDescent="0.3">
      <c r="D416" s="22"/>
      <c r="E416" s="22"/>
      <c r="F416" s="22"/>
      <c r="G416" s="22"/>
      <c r="H416" s="22"/>
    </row>
    <row r="417" spans="4:8" x14ac:dyDescent="0.3">
      <c r="D417" s="22"/>
      <c r="E417" s="22"/>
      <c r="F417" s="22"/>
      <c r="G417" s="22"/>
      <c r="H417" s="22"/>
    </row>
    <row r="418" spans="4:8" x14ac:dyDescent="0.3">
      <c r="D418" s="22"/>
      <c r="E418" s="22"/>
      <c r="F418" s="22"/>
      <c r="G418" s="22"/>
      <c r="H418" s="22"/>
    </row>
    <row r="419" spans="4:8" x14ac:dyDescent="0.3">
      <c r="D419" s="22"/>
      <c r="E419" s="22"/>
      <c r="F419" s="22"/>
      <c r="G419" s="22"/>
      <c r="H419" s="22"/>
    </row>
    <row r="420" spans="4:8" x14ac:dyDescent="0.3">
      <c r="D420" s="22"/>
      <c r="E420" s="22"/>
      <c r="F420" s="22"/>
      <c r="G420" s="22"/>
      <c r="H420" s="22"/>
    </row>
    <row r="421" spans="4:8" x14ac:dyDescent="0.3">
      <c r="D421" s="22"/>
      <c r="E421" s="22"/>
      <c r="F421" s="22"/>
      <c r="G421" s="22"/>
      <c r="H421" s="22"/>
    </row>
    <row r="422" spans="4:8" x14ac:dyDescent="0.3">
      <c r="D422" s="22"/>
      <c r="E422" s="22"/>
      <c r="F422" s="22"/>
      <c r="G422" s="22"/>
      <c r="H422" s="22"/>
    </row>
    <row r="423" spans="4:8" x14ac:dyDescent="0.3">
      <c r="D423" s="22"/>
      <c r="E423" s="22"/>
      <c r="F423" s="22"/>
      <c r="G423" s="22"/>
      <c r="H423" s="22"/>
    </row>
    <row r="424" spans="4:8" x14ac:dyDescent="0.3">
      <c r="D424" s="22"/>
      <c r="E424" s="22"/>
      <c r="F424" s="22"/>
      <c r="G424" s="22"/>
      <c r="H424" s="22"/>
    </row>
    <row r="425" spans="4:8" x14ac:dyDescent="0.3">
      <c r="D425" s="22"/>
      <c r="E425" s="22"/>
      <c r="F425" s="22"/>
      <c r="G425" s="22"/>
      <c r="H425" s="22"/>
    </row>
    <row r="426" spans="4:8" x14ac:dyDescent="0.3">
      <c r="D426" s="22"/>
      <c r="E426" s="22"/>
      <c r="F426" s="22"/>
      <c r="G426" s="22"/>
      <c r="H426" s="22"/>
    </row>
    <row r="427" spans="4:8" x14ac:dyDescent="0.3">
      <c r="D427" s="22"/>
      <c r="E427" s="22"/>
      <c r="F427" s="22"/>
      <c r="G427" s="22"/>
      <c r="H427" s="22"/>
    </row>
    <row r="428" spans="4:8" x14ac:dyDescent="0.3">
      <c r="D428" s="22"/>
      <c r="E428" s="22"/>
      <c r="F428" s="22"/>
      <c r="G428" s="22"/>
      <c r="H428" s="22"/>
    </row>
    <row r="429" spans="4:8" x14ac:dyDescent="0.3">
      <c r="D429" s="22"/>
      <c r="E429" s="22"/>
      <c r="F429" s="22"/>
      <c r="G429" s="22"/>
      <c r="H429" s="22"/>
    </row>
    <row r="430" spans="4:8" x14ac:dyDescent="0.3">
      <c r="D430" s="22"/>
      <c r="E430" s="22"/>
      <c r="F430" s="22"/>
      <c r="G430" s="22"/>
      <c r="H430" s="22"/>
    </row>
    <row r="431" spans="4:8" x14ac:dyDescent="0.3">
      <c r="D431" s="22"/>
      <c r="E431" s="22"/>
      <c r="F431" s="22"/>
      <c r="G431" s="22"/>
      <c r="H431" s="22"/>
    </row>
    <row r="432" spans="4:8" x14ac:dyDescent="0.3">
      <c r="D432" s="22"/>
      <c r="E432" s="22"/>
      <c r="F432" s="22"/>
      <c r="G432" s="22"/>
      <c r="H432" s="22"/>
    </row>
    <row r="433" spans="4:8" x14ac:dyDescent="0.3">
      <c r="D433" s="22"/>
      <c r="E433" s="22"/>
      <c r="F433" s="22"/>
      <c r="G433" s="22"/>
      <c r="H433" s="22"/>
    </row>
    <row r="434" spans="4:8" x14ac:dyDescent="0.3">
      <c r="D434" s="22"/>
      <c r="E434" s="22"/>
      <c r="F434" s="22"/>
      <c r="G434" s="22"/>
      <c r="H434" s="22"/>
    </row>
    <row r="435" spans="4:8" x14ac:dyDescent="0.3">
      <c r="D435" s="22"/>
      <c r="E435" s="22"/>
      <c r="F435" s="22"/>
      <c r="G435" s="22"/>
      <c r="H435" s="22"/>
    </row>
    <row r="436" spans="4:8" x14ac:dyDescent="0.3">
      <c r="D436" s="22"/>
      <c r="E436" s="22"/>
      <c r="F436" s="22"/>
      <c r="G436" s="22"/>
      <c r="H436" s="22"/>
    </row>
    <row r="437" spans="4:8" x14ac:dyDescent="0.3">
      <c r="D437" s="22"/>
      <c r="E437" s="22"/>
      <c r="F437" s="22"/>
      <c r="G437" s="22"/>
      <c r="H437" s="22"/>
    </row>
    <row r="438" spans="4:8" x14ac:dyDescent="0.3">
      <c r="D438" s="22"/>
      <c r="E438" s="22"/>
      <c r="F438" s="22"/>
      <c r="G438" s="22"/>
      <c r="H438" s="22"/>
    </row>
    <row r="439" spans="4:8" x14ac:dyDescent="0.3">
      <c r="D439" s="22"/>
      <c r="E439" s="22"/>
      <c r="F439" s="22"/>
      <c r="G439" s="22"/>
      <c r="H439" s="22"/>
    </row>
    <row r="440" spans="4:8" x14ac:dyDescent="0.3">
      <c r="D440" s="22"/>
      <c r="E440" s="22"/>
      <c r="F440" s="22"/>
      <c r="G440" s="22"/>
      <c r="H440" s="22"/>
    </row>
    <row r="441" spans="4:8" x14ac:dyDescent="0.3">
      <c r="D441" s="22"/>
      <c r="E441" s="22"/>
      <c r="F441" s="22"/>
      <c r="G441" s="22"/>
      <c r="H441" s="22"/>
    </row>
    <row r="442" spans="4:8" x14ac:dyDescent="0.3">
      <c r="D442" s="22"/>
      <c r="E442" s="22"/>
      <c r="F442" s="22"/>
      <c r="G442" s="22"/>
      <c r="H442" s="22"/>
    </row>
    <row r="443" spans="4:8" x14ac:dyDescent="0.3">
      <c r="D443" s="22"/>
      <c r="E443" s="22"/>
      <c r="F443" s="22"/>
      <c r="G443" s="22"/>
      <c r="H443" s="22"/>
    </row>
    <row r="444" spans="4:8" x14ac:dyDescent="0.3">
      <c r="D444" s="22"/>
      <c r="E444" s="22"/>
      <c r="F444" s="22"/>
      <c r="G444" s="22"/>
      <c r="H444" s="22"/>
    </row>
    <row r="445" spans="4:8" x14ac:dyDescent="0.3">
      <c r="D445" s="22"/>
      <c r="E445" s="22"/>
      <c r="F445" s="22"/>
      <c r="G445" s="22"/>
      <c r="H445" s="22"/>
    </row>
    <row r="446" spans="4:8" x14ac:dyDescent="0.3">
      <c r="D446" s="22"/>
      <c r="E446" s="22"/>
      <c r="F446" s="22"/>
      <c r="G446" s="22"/>
      <c r="H446" s="22"/>
    </row>
    <row r="447" spans="4:8" x14ac:dyDescent="0.3">
      <c r="D447" s="22"/>
      <c r="E447" s="22"/>
      <c r="F447" s="22"/>
      <c r="G447" s="22"/>
      <c r="H447" s="22"/>
    </row>
    <row r="448" spans="4:8" x14ac:dyDescent="0.3">
      <c r="D448" s="22"/>
      <c r="E448" s="22"/>
      <c r="F448" s="22"/>
      <c r="G448" s="22"/>
      <c r="H448" s="22"/>
    </row>
    <row r="449" spans="4:8" x14ac:dyDescent="0.3">
      <c r="D449" s="22"/>
      <c r="E449" s="22"/>
      <c r="F449" s="22"/>
      <c r="G449" s="22"/>
      <c r="H449" s="22"/>
    </row>
    <row r="450" spans="4:8" x14ac:dyDescent="0.3">
      <c r="D450" s="22"/>
      <c r="E450" s="22"/>
      <c r="F450" s="22"/>
      <c r="G450" s="22"/>
      <c r="H450" s="22"/>
    </row>
    <row r="451" spans="4:8" x14ac:dyDescent="0.3">
      <c r="D451" s="22"/>
      <c r="E451" s="22"/>
      <c r="F451" s="22"/>
      <c r="G451" s="22"/>
      <c r="H451" s="22"/>
    </row>
    <row r="452" spans="4:8" x14ac:dyDescent="0.3">
      <c r="D452" s="22"/>
      <c r="E452" s="22"/>
      <c r="F452" s="22"/>
      <c r="G452" s="22"/>
      <c r="H452" s="22"/>
    </row>
    <row r="453" spans="4:8" x14ac:dyDescent="0.3">
      <c r="D453" s="22"/>
      <c r="E453" s="22"/>
      <c r="F453" s="22"/>
      <c r="G453" s="22"/>
      <c r="H453" s="22"/>
    </row>
    <row r="454" spans="4:8" x14ac:dyDescent="0.3">
      <c r="D454" s="22"/>
      <c r="E454" s="22"/>
      <c r="F454" s="22"/>
      <c r="G454" s="22"/>
      <c r="H454" s="22"/>
    </row>
    <row r="455" spans="4:8" x14ac:dyDescent="0.3">
      <c r="D455" s="22"/>
      <c r="E455" s="22"/>
      <c r="F455" s="22"/>
      <c r="G455" s="22"/>
      <c r="H455" s="22"/>
    </row>
    <row r="456" spans="4:8" x14ac:dyDescent="0.3">
      <c r="D456" s="22"/>
      <c r="E456" s="22"/>
      <c r="F456" s="22"/>
      <c r="G456" s="22"/>
      <c r="H456" s="22"/>
    </row>
    <row r="457" spans="4:8" x14ac:dyDescent="0.3">
      <c r="D457" s="22"/>
      <c r="E457" s="22"/>
      <c r="F457" s="22"/>
      <c r="G457" s="22"/>
      <c r="H457" s="22"/>
    </row>
    <row r="458" spans="4:8" x14ac:dyDescent="0.3">
      <c r="D458" s="22"/>
      <c r="E458" s="22"/>
      <c r="F458" s="22"/>
      <c r="G458" s="22"/>
      <c r="H458" s="22"/>
    </row>
    <row r="459" spans="4:8" x14ac:dyDescent="0.3">
      <c r="D459" s="22"/>
      <c r="E459" s="22"/>
      <c r="F459" s="22"/>
      <c r="G459" s="22"/>
      <c r="H459" s="22"/>
    </row>
    <row r="460" spans="4:8" x14ac:dyDescent="0.3">
      <c r="D460" s="22"/>
      <c r="E460" s="22"/>
      <c r="F460" s="22"/>
      <c r="G460" s="22"/>
      <c r="H460" s="22"/>
    </row>
    <row r="461" spans="4:8" x14ac:dyDescent="0.3">
      <c r="D461" s="22"/>
      <c r="E461" s="22"/>
      <c r="F461" s="22"/>
      <c r="G461" s="22"/>
      <c r="H461" s="22"/>
    </row>
    <row r="462" spans="4:8" x14ac:dyDescent="0.3">
      <c r="D462" s="22"/>
      <c r="E462" s="22"/>
      <c r="F462" s="22"/>
      <c r="G462" s="22"/>
      <c r="H462" s="22"/>
    </row>
    <row r="463" spans="4:8" x14ac:dyDescent="0.3">
      <c r="D463" s="22"/>
      <c r="E463" s="22"/>
      <c r="F463" s="22"/>
      <c r="G463" s="22"/>
      <c r="H463" s="22"/>
    </row>
    <row r="464" spans="4:8" x14ac:dyDescent="0.3">
      <c r="D464" s="22"/>
      <c r="E464" s="22"/>
      <c r="F464" s="22"/>
      <c r="G464" s="22"/>
      <c r="H464" s="22"/>
    </row>
    <row r="465" spans="4:8" x14ac:dyDescent="0.3">
      <c r="D465" s="22"/>
      <c r="E465" s="22"/>
      <c r="F465" s="22"/>
      <c r="G465" s="22"/>
      <c r="H465" s="22"/>
    </row>
    <row r="466" spans="4:8" x14ac:dyDescent="0.3">
      <c r="D466" s="22"/>
      <c r="E466" s="22"/>
      <c r="F466" s="22"/>
      <c r="G466" s="22"/>
      <c r="H466" s="22"/>
    </row>
    <row r="467" spans="4:8" x14ac:dyDescent="0.3">
      <c r="D467" s="22"/>
      <c r="E467" s="22"/>
      <c r="F467" s="22"/>
      <c r="G467" s="22"/>
      <c r="H467" s="22"/>
    </row>
    <row r="468" spans="4:8" x14ac:dyDescent="0.3">
      <c r="D468" s="22"/>
      <c r="E468" s="22"/>
      <c r="F468" s="22"/>
      <c r="G468" s="22"/>
      <c r="H468" s="22"/>
    </row>
    <row r="469" spans="4:8" x14ac:dyDescent="0.3">
      <c r="D469" s="22"/>
      <c r="E469" s="22"/>
      <c r="F469" s="22"/>
      <c r="G469" s="22"/>
      <c r="H469" s="22"/>
    </row>
    <row r="470" spans="4:8" x14ac:dyDescent="0.3">
      <c r="D470" s="22"/>
      <c r="E470" s="22"/>
      <c r="F470" s="22"/>
      <c r="G470" s="22"/>
      <c r="H470" s="22"/>
    </row>
    <row r="471" spans="4:8" x14ac:dyDescent="0.3">
      <c r="D471" s="22"/>
      <c r="E471" s="22"/>
      <c r="F471" s="22"/>
      <c r="G471" s="22"/>
      <c r="H471" s="22"/>
    </row>
    <row r="472" spans="4:8" x14ac:dyDescent="0.3">
      <c r="D472" s="22"/>
      <c r="E472" s="22"/>
      <c r="F472" s="22"/>
      <c r="G472" s="22"/>
      <c r="H472" s="22"/>
    </row>
    <row r="473" spans="4:8" x14ac:dyDescent="0.3">
      <c r="D473" s="22"/>
      <c r="E473" s="22"/>
      <c r="F473" s="22"/>
      <c r="G473" s="22"/>
      <c r="H473" s="22"/>
    </row>
    <row r="474" spans="4:8" x14ac:dyDescent="0.3">
      <c r="D474" s="22"/>
      <c r="E474" s="22"/>
      <c r="F474" s="22"/>
      <c r="G474" s="22"/>
      <c r="H474" s="22"/>
    </row>
    <row r="475" spans="4:8" x14ac:dyDescent="0.3">
      <c r="D475" s="22"/>
      <c r="E475" s="22"/>
      <c r="F475" s="22"/>
      <c r="G475" s="22"/>
      <c r="H475" s="22"/>
    </row>
    <row r="476" spans="4:8" x14ac:dyDescent="0.3">
      <c r="D476" s="22"/>
      <c r="E476" s="22"/>
      <c r="F476" s="22"/>
      <c r="G476" s="22"/>
      <c r="H476" s="22"/>
    </row>
    <row r="477" spans="4:8" x14ac:dyDescent="0.3">
      <c r="D477" s="22"/>
      <c r="E477" s="22"/>
      <c r="F477" s="22"/>
      <c r="G477" s="22"/>
      <c r="H477" s="22"/>
    </row>
    <row r="478" spans="4:8" x14ac:dyDescent="0.3">
      <c r="D478" s="22"/>
      <c r="E478" s="22"/>
      <c r="F478" s="22"/>
      <c r="G478" s="22"/>
      <c r="H478" s="22"/>
    </row>
    <row r="479" spans="4:8" x14ac:dyDescent="0.3">
      <c r="D479" s="22"/>
      <c r="E479" s="22"/>
      <c r="F479" s="22"/>
      <c r="G479" s="22"/>
      <c r="H479" s="22"/>
    </row>
    <row r="480" spans="4:8" x14ac:dyDescent="0.3">
      <c r="D480" s="22"/>
      <c r="E480" s="22"/>
      <c r="F480" s="22"/>
      <c r="G480" s="22"/>
      <c r="H480" s="22"/>
    </row>
    <row r="481" spans="4:8" x14ac:dyDescent="0.3">
      <c r="D481" s="22"/>
      <c r="E481" s="22"/>
      <c r="F481" s="22"/>
      <c r="G481" s="22"/>
      <c r="H481" s="22"/>
    </row>
    <row r="482" spans="4:8" x14ac:dyDescent="0.3">
      <c r="D482" s="22"/>
      <c r="E482" s="22"/>
      <c r="F482" s="22"/>
      <c r="G482" s="22"/>
      <c r="H482" s="22"/>
    </row>
    <row r="483" spans="4:8" x14ac:dyDescent="0.3">
      <c r="D483" s="22"/>
      <c r="E483" s="22"/>
      <c r="F483" s="22"/>
      <c r="G483" s="22"/>
      <c r="H483" s="22"/>
    </row>
    <row r="484" spans="4:8" x14ac:dyDescent="0.3">
      <c r="D484" s="22"/>
      <c r="E484" s="22"/>
      <c r="F484" s="22"/>
      <c r="G484" s="22"/>
      <c r="H484" s="22"/>
    </row>
    <row r="485" spans="4:8" x14ac:dyDescent="0.3">
      <c r="D485" s="22"/>
      <c r="E485" s="22"/>
      <c r="F485" s="22"/>
      <c r="G485" s="22"/>
      <c r="H485" s="22"/>
    </row>
    <row r="486" spans="4:8" x14ac:dyDescent="0.3">
      <c r="D486" s="22"/>
      <c r="E486" s="22"/>
      <c r="F486" s="22"/>
      <c r="G486" s="22"/>
      <c r="H486" s="22"/>
    </row>
    <row r="487" spans="4:8" x14ac:dyDescent="0.3">
      <c r="D487" s="22"/>
      <c r="E487" s="22"/>
      <c r="F487" s="22"/>
      <c r="G487" s="22"/>
      <c r="H487" s="22"/>
    </row>
    <row r="488" spans="4:8" x14ac:dyDescent="0.3">
      <c r="D488" s="22"/>
      <c r="E488" s="22"/>
      <c r="F488" s="22"/>
      <c r="G488" s="22"/>
      <c r="H488" s="22"/>
    </row>
    <row r="489" spans="4:8" x14ac:dyDescent="0.3">
      <c r="D489" s="22"/>
      <c r="E489" s="22"/>
      <c r="F489" s="22"/>
      <c r="G489" s="22"/>
      <c r="H489" s="22"/>
    </row>
    <row r="490" spans="4:8" x14ac:dyDescent="0.3">
      <c r="D490" s="22"/>
      <c r="E490" s="22"/>
      <c r="F490" s="22"/>
      <c r="G490" s="22"/>
      <c r="H490" s="22"/>
    </row>
    <row r="491" spans="4:8" x14ac:dyDescent="0.3">
      <c r="D491" s="22"/>
      <c r="E491" s="22"/>
      <c r="F491" s="22"/>
      <c r="G491" s="22"/>
      <c r="H491" s="22"/>
    </row>
    <row r="492" spans="4:8" x14ac:dyDescent="0.3">
      <c r="D492" s="22"/>
      <c r="E492" s="22"/>
      <c r="F492" s="22"/>
      <c r="G492" s="22"/>
      <c r="H492" s="22"/>
    </row>
    <row r="493" spans="4:8" x14ac:dyDescent="0.3">
      <c r="D493" s="22"/>
      <c r="E493" s="22"/>
      <c r="F493" s="22"/>
      <c r="G493" s="22"/>
      <c r="H493" s="22"/>
    </row>
    <row r="494" spans="4:8" x14ac:dyDescent="0.3">
      <c r="D494" s="22"/>
      <c r="E494" s="22"/>
      <c r="F494" s="22"/>
      <c r="G494" s="22"/>
      <c r="H494" s="22"/>
    </row>
    <row r="495" spans="4:8" x14ac:dyDescent="0.3">
      <c r="D495" s="22"/>
      <c r="E495" s="22"/>
      <c r="F495" s="22"/>
      <c r="G495" s="22"/>
      <c r="H495" s="22"/>
    </row>
    <row r="496" spans="4:8" x14ac:dyDescent="0.3">
      <c r="D496" s="22"/>
      <c r="E496" s="22"/>
      <c r="F496" s="22"/>
      <c r="G496" s="22"/>
      <c r="H496" s="22"/>
    </row>
    <row r="497" spans="4:8" x14ac:dyDescent="0.3">
      <c r="D497" s="22"/>
      <c r="E497" s="22"/>
      <c r="F497" s="22"/>
      <c r="G497" s="22"/>
      <c r="H497" s="22"/>
    </row>
    <row r="498" spans="4:8" x14ac:dyDescent="0.3">
      <c r="D498" s="22"/>
      <c r="E498" s="22"/>
      <c r="F498" s="22"/>
      <c r="G498" s="22"/>
      <c r="H498" s="22"/>
    </row>
    <row r="499" spans="4:8" x14ac:dyDescent="0.3">
      <c r="D499" s="22"/>
      <c r="E499" s="22"/>
      <c r="F499" s="22"/>
      <c r="G499" s="22"/>
      <c r="H499" s="22"/>
    </row>
    <row r="500" spans="4:8" x14ac:dyDescent="0.3">
      <c r="D500" s="22"/>
      <c r="E500" s="22"/>
      <c r="F500" s="22"/>
      <c r="G500" s="22"/>
      <c r="H500" s="22"/>
    </row>
    <row r="501" spans="4:8" x14ac:dyDescent="0.3">
      <c r="D501" s="22"/>
      <c r="E501" s="22"/>
      <c r="F501" s="22"/>
      <c r="G501" s="22"/>
      <c r="H501" s="22"/>
    </row>
    <row r="502" spans="4:8" x14ac:dyDescent="0.3">
      <c r="D502" s="22"/>
      <c r="E502" s="22"/>
      <c r="F502" s="22"/>
      <c r="G502" s="22"/>
      <c r="H502" s="22"/>
    </row>
    <row r="503" spans="4:8" x14ac:dyDescent="0.3">
      <c r="D503" s="22"/>
      <c r="E503" s="22"/>
      <c r="F503" s="22"/>
      <c r="G503" s="22"/>
      <c r="H503" s="22"/>
    </row>
    <row r="504" spans="4:8" x14ac:dyDescent="0.3">
      <c r="D504" s="22"/>
      <c r="E504" s="22"/>
      <c r="F504" s="22"/>
      <c r="G504" s="22"/>
      <c r="H504" s="22"/>
    </row>
    <row r="505" spans="4:8" x14ac:dyDescent="0.3">
      <c r="D505" s="22"/>
      <c r="E505" s="22"/>
      <c r="F505" s="22"/>
      <c r="G505" s="22"/>
      <c r="H505" s="22"/>
    </row>
    <row r="506" spans="4:8" x14ac:dyDescent="0.3">
      <c r="D506" s="22"/>
      <c r="E506" s="22"/>
      <c r="F506" s="22"/>
      <c r="G506" s="22"/>
      <c r="H506" s="22"/>
    </row>
    <row r="507" spans="4:8" x14ac:dyDescent="0.3">
      <c r="D507" s="22"/>
      <c r="E507" s="22"/>
      <c r="F507" s="22"/>
      <c r="G507" s="22"/>
      <c r="H507" s="22"/>
    </row>
    <row r="508" spans="4:8" x14ac:dyDescent="0.3">
      <c r="D508" s="22"/>
      <c r="E508" s="22"/>
      <c r="F508" s="22"/>
      <c r="G508" s="22"/>
      <c r="H508" s="22"/>
    </row>
    <row r="509" spans="4:8" x14ac:dyDescent="0.3">
      <c r="D509" s="22"/>
      <c r="E509" s="22"/>
      <c r="F509" s="22"/>
      <c r="G509" s="22"/>
      <c r="H509" s="22"/>
    </row>
    <row r="510" spans="4:8" x14ac:dyDescent="0.3">
      <c r="D510" s="22"/>
      <c r="E510" s="22"/>
      <c r="F510" s="22"/>
      <c r="G510" s="22"/>
      <c r="H510" s="22"/>
    </row>
    <row r="511" spans="4:8" x14ac:dyDescent="0.3">
      <c r="D511" s="22"/>
      <c r="E511" s="22"/>
      <c r="F511" s="22"/>
      <c r="G511" s="22"/>
      <c r="H511" s="22"/>
    </row>
    <row r="512" spans="4:8" x14ac:dyDescent="0.3">
      <c r="D512" s="22"/>
      <c r="E512" s="22"/>
      <c r="F512" s="22"/>
      <c r="G512" s="22"/>
      <c r="H512" s="22"/>
    </row>
    <row r="513" spans="4:8" x14ac:dyDescent="0.3">
      <c r="D513" s="22"/>
      <c r="E513" s="22"/>
      <c r="F513" s="22"/>
      <c r="G513" s="22"/>
      <c r="H513" s="22"/>
    </row>
    <row r="514" spans="4:8" x14ac:dyDescent="0.3">
      <c r="D514" s="22"/>
      <c r="E514" s="22"/>
      <c r="F514" s="22"/>
      <c r="G514" s="22"/>
      <c r="H514" s="22"/>
    </row>
    <row r="515" spans="4:8" x14ac:dyDescent="0.3">
      <c r="D515" s="22"/>
      <c r="E515" s="22"/>
      <c r="F515" s="22"/>
      <c r="G515" s="22"/>
      <c r="H515" s="22"/>
    </row>
    <row r="516" spans="4:8" x14ac:dyDescent="0.3">
      <c r="D516" s="22"/>
      <c r="E516" s="22"/>
      <c r="F516" s="22"/>
      <c r="G516" s="22"/>
      <c r="H516" s="22"/>
    </row>
    <row r="517" spans="4:8" x14ac:dyDescent="0.3">
      <c r="D517" s="22"/>
      <c r="E517" s="22"/>
      <c r="F517" s="22"/>
      <c r="G517" s="22"/>
      <c r="H517" s="22"/>
    </row>
    <row r="518" spans="4:8" x14ac:dyDescent="0.3">
      <c r="D518" s="22"/>
      <c r="E518" s="22"/>
      <c r="F518" s="22"/>
      <c r="G518" s="22"/>
      <c r="H518" s="22"/>
    </row>
    <row r="519" spans="4:8" x14ac:dyDescent="0.3">
      <c r="D519" s="22"/>
      <c r="E519" s="22"/>
      <c r="F519" s="22"/>
      <c r="G519" s="22"/>
      <c r="H519" s="22"/>
    </row>
    <row r="520" spans="4:8" x14ac:dyDescent="0.3">
      <c r="D520" s="22"/>
      <c r="E520" s="22"/>
      <c r="F520" s="22"/>
      <c r="G520" s="22"/>
      <c r="H520" s="22"/>
    </row>
    <row r="521" spans="4:8" x14ac:dyDescent="0.3">
      <c r="D521" s="22"/>
      <c r="E521" s="22"/>
      <c r="F521" s="22"/>
      <c r="G521" s="22"/>
      <c r="H521" s="22"/>
    </row>
    <row r="522" spans="4:8" x14ac:dyDescent="0.3">
      <c r="D522" s="22"/>
      <c r="E522" s="22"/>
      <c r="F522" s="22"/>
      <c r="G522" s="22"/>
      <c r="H522" s="22"/>
    </row>
    <row r="523" spans="4:8" x14ac:dyDescent="0.3">
      <c r="D523" s="22"/>
      <c r="E523" s="22"/>
      <c r="F523" s="22"/>
      <c r="G523" s="22"/>
      <c r="H523" s="22"/>
    </row>
    <row r="524" spans="4:8" x14ac:dyDescent="0.3">
      <c r="D524" s="22"/>
      <c r="E524" s="22"/>
      <c r="F524" s="22"/>
      <c r="G524" s="22"/>
      <c r="H524" s="22"/>
    </row>
    <row r="525" spans="4:8" x14ac:dyDescent="0.3">
      <c r="D525" s="22"/>
      <c r="E525" s="22"/>
      <c r="F525" s="22"/>
      <c r="G525" s="22"/>
      <c r="H525" s="22"/>
    </row>
    <row r="526" spans="4:8" x14ac:dyDescent="0.3">
      <c r="D526" s="22"/>
      <c r="E526" s="22"/>
      <c r="F526" s="22"/>
      <c r="G526" s="22"/>
      <c r="H526" s="22"/>
    </row>
    <row r="527" spans="4:8" x14ac:dyDescent="0.3">
      <c r="D527" s="22"/>
      <c r="E527" s="22"/>
      <c r="F527" s="22"/>
      <c r="G527" s="22"/>
      <c r="H527" s="22"/>
    </row>
    <row r="528" spans="4:8" x14ac:dyDescent="0.3">
      <c r="D528" s="22"/>
      <c r="E528" s="22"/>
      <c r="F528" s="22"/>
      <c r="G528" s="22"/>
      <c r="H528" s="22"/>
    </row>
    <row r="529" spans="4:8" x14ac:dyDescent="0.3">
      <c r="D529" s="22"/>
      <c r="E529" s="22"/>
      <c r="F529" s="22"/>
      <c r="G529" s="22"/>
      <c r="H529" s="22"/>
    </row>
    <row r="530" spans="4:8" x14ac:dyDescent="0.3">
      <c r="D530" s="22"/>
      <c r="E530" s="22"/>
      <c r="F530" s="22"/>
      <c r="G530" s="22"/>
      <c r="H530" s="22"/>
    </row>
    <row r="531" spans="4:8" x14ac:dyDescent="0.3">
      <c r="D531" s="22"/>
      <c r="E531" s="22"/>
      <c r="F531" s="22"/>
      <c r="G531" s="22"/>
      <c r="H531" s="22"/>
    </row>
    <row r="532" spans="4:8" x14ac:dyDescent="0.3">
      <c r="D532" s="22"/>
      <c r="E532" s="22"/>
      <c r="F532" s="22"/>
      <c r="G532" s="22"/>
      <c r="H532" s="22"/>
    </row>
    <row r="533" spans="4:8" x14ac:dyDescent="0.3">
      <c r="D533" s="22"/>
      <c r="E533" s="22"/>
      <c r="F533" s="22"/>
      <c r="G533" s="22"/>
      <c r="H533" s="22"/>
    </row>
    <row r="534" spans="4:8" x14ac:dyDescent="0.3">
      <c r="D534" s="22"/>
      <c r="E534" s="22"/>
      <c r="F534" s="22"/>
      <c r="G534" s="22"/>
      <c r="H534" s="22"/>
    </row>
    <row r="535" spans="4:8" x14ac:dyDescent="0.3">
      <c r="D535" s="22"/>
      <c r="E535" s="22"/>
      <c r="F535" s="22"/>
      <c r="G535" s="22"/>
      <c r="H535" s="22"/>
    </row>
    <row r="536" spans="4:8" x14ac:dyDescent="0.3">
      <c r="D536" s="22"/>
      <c r="E536" s="22"/>
      <c r="F536" s="22"/>
      <c r="G536" s="22"/>
      <c r="H536" s="22"/>
    </row>
    <row r="537" spans="4:8" x14ac:dyDescent="0.3">
      <c r="D537" s="22"/>
      <c r="E537" s="22"/>
      <c r="F537" s="22"/>
      <c r="G537" s="22"/>
      <c r="H537" s="22"/>
    </row>
    <row r="538" spans="4:8" x14ac:dyDescent="0.3">
      <c r="D538" s="22"/>
      <c r="E538" s="22"/>
      <c r="F538" s="22"/>
      <c r="G538" s="22"/>
      <c r="H538" s="22"/>
    </row>
    <row r="539" spans="4:8" x14ac:dyDescent="0.3">
      <c r="D539" s="22"/>
      <c r="E539" s="22"/>
      <c r="F539" s="22"/>
      <c r="G539" s="22"/>
      <c r="H539" s="22"/>
    </row>
    <row r="540" spans="4:8" x14ac:dyDescent="0.3">
      <c r="D540" s="22"/>
      <c r="E540" s="22"/>
      <c r="F540" s="22"/>
      <c r="G540" s="22"/>
      <c r="H540" s="22"/>
    </row>
    <row r="541" spans="4:8" x14ac:dyDescent="0.3">
      <c r="D541" s="22"/>
      <c r="E541" s="22"/>
      <c r="F541" s="22"/>
      <c r="G541" s="22"/>
      <c r="H541" s="22"/>
    </row>
    <row r="542" spans="4:8" x14ac:dyDescent="0.3">
      <c r="D542" s="22"/>
      <c r="E542" s="22"/>
      <c r="F542" s="22"/>
      <c r="G542" s="22"/>
      <c r="H542" s="22"/>
    </row>
    <row r="543" spans="4:8" x14ac:dyDescent="0.3">
      <c r="D543" s="22"/>
      <c r="E543" s="22"/>
      <c r="F543" s="22"/>
      <c r="G543" s="22"/>
      <c r="H543" s="22"/>
    </row>
    <row r="544" spans="4:8" x14ac:dyDescent="0.3">
      <c r="D544" s="22"/>
      <c r="E544" s="22"/>
      <c r="F544" s="22"/>
      <c r="G544" s="22"/>
      <c r="H544" s="22"/>
    </row>
    <row r="545" spans="4:8" x14ac:dyDescent="0.3">
      <c r="D545" s="22"/>
      <c r="E545" s="22"/>
      <c r="F545" s="22"/>
      <c r="G545" s="22"/>
      <c r="H545" s="22"/>
    </row>
    <row r="546" spans="4:8" x14ac:dyDescent="0.3">
      <c r="D546" s="22"/>
      <c r="E546" s="22"/>
      <c r="F546" s="22"/>
      <c r="G546" s="22"/>
      <c r="H546" s="22"/>
    </row>
    <row r="547" spans="4:8" x14ac:dyDescent="0.3">
      <c r="D547" s="22"/>
      <c r="E547" s="22"/>
      <c r="F547" s="22"/>
      <c r="G547" s="22"/>
      <c r="H547" s="22"/>
    </row>
    <row r="548" spans="4:8" x14ac:dyDescent="0.3">
      <c r="D548" s="22"/>
      <c r="E548" s="22"/>
      <c r="F548" s="22"/>
      <c r="G548" s="22"/>
      <c r="H548" s="22"/>
    </row>
    <row r="549" spans="4:8" x14ac:dyDescent="0.3">
      <c r="D549" s="22"/>
      <c r="E549" s="22"/>
      <c r="F549" s="22"/>
      <c r="G549" s="22"/>
      <c r="H549" s="22"/>
    </row>
    <row r="550" spans="4:8" x14ac:dyDescent="0.3">
      <c r="D550" s="22"/>
      <c r="E550" s="22"/>
      <c r="F550" s="22"/>
      <c r="G550" s="22"/>
      <c r="H550" s="22"/>
    </row>
    <row r="551" spans="4:8" x14ac:dyDescent="0.3">
      <c r="D551" s="22"/>
      <c r="E551" s="22"/>
      <c r="F551" s="22"/>
      <c r="G551" s="22"/>
      <c r="H551" s="22"/>
    </row>
    <row r="552" spans="4:8" x14ac:dyDescent="0.3">
      <c r="D552" s="22"/>
      <c r="E552" s="22"/>
      <c r="F552" s="22"/>
      <c r="G552" s="22"/>
      <c r="H552" s="22"/>
    </row>
    <row r="553" spans="4:8" x14ac:dyDescent="0.3">
      <c r="D553" s="22"/>
      <c r="E553" s="22"/>
      <c r="F553" s="22"/>
      <c r="G553" s="22"/>
      <c r="H553" s="22"/>
    </row>
    <row r="554" spans="4:8" x14ac:dyDescent="0.3">
      <c r="D554" s="22"/>
      <c r="E554" s="22"/>
      <c r="F554" s="22"/>
      <c r="G554" s="22"/>
      <c r="H554" s="22"/>
    </row>
    <row r="555" spans="4:8" x14ac:dyDescent="0.3">
      <c r="D555" s="22"/>
      <c r="E555" s="22"/>
      <c r="F555" s="22"/>
      <c r="G555" s="22"/>
      <c r="H555" s="22"/>
    </row>
    <row r="556" spans="4:8" x14ac:dyDescent="0.3">
      <c r="D556" s="22"/>
      <c r="E556" s="22"/>
      <c r="F556" s="22"/>
      <c r="G556" s="22"/>
      <c r="H556" s="22"/>
    </row>
    <row r="557" spans="4:8" x14ac:dyDescent="0.3">
      <c r="D557" s="22"/>
      <c r="E557" s="22"/>
      <c r="F557" s="22"/>
      <c r="G557" s="22"/>
      <c r="H557" s="22"/>
    </row>
    <row r="558" spans="4:8" x14ac:dyDescent="0.3">
      <c r="D558" s="22"/>
      <c r="E558" s="22"/>
      <c r="F558" s="22"/>
      <c r="G558" s="22"/>
      <c r="H558" s="22"/>
    </row>
    <row r="559" spans="4:8" x14ac:dyDescent="0.3">
      <c r="D559" s="22"/>
      <c r="E559" s="22"/>
      <c r="F559" s="22"/>
      <c r="G559" s="22"/>
      <c r="H559" s="22"/>
    </row>
    <row r="560" spans="4:8" x14ac:dyDescent="0.3">
      <c r="D560" s="22"/>
      <c r="E560" s="22"/>
      <c r="F560" s="22"/>
      <c r="G560" s="22"/>
      <c r="H560" s="22"/>
    </row>
    <row r="561" spans="4:8" x14ac:dyDescent="0.3">
      <c r="D561" s="22"/>
      <c r="E561" s="22"/>
      <c r="F561" s="22"/>
      <c r="G561" s="22"/>
      <c r="H561" s="22"/>
    </row>
    <row r="562" spans="4:8" x14ac:dyDescent="0.3">
      <c r="D562" s="22"/>
      <c r="E562" s="22"/>
      <c r="F562" s="22"/>
      <c r="G562" s="22"/>
      <c r="H562" s="22"/>
    </row>
    <row r="563" spans="4:8" x14ac:dyDescent="0.3">
      <c r="D563" s="22"/>
      <c r="E563" s="22"/>
      <c r="F563" s="22"/>
      <c r="G563" s="22"/>
      <c r="H563" s="22"/>
    </row>
    <row r="564" spans="4:8" x14ac:dyDescent="0.3">
      <c r="D564" s="22"/>
      <c r="E564" s="22"/>
      <c r="F564" s="22"/>
      <c r="G564" s="22"/>
      <c r="H564" s="22"/>
    </row>
    <row r="565" spans="4:8" x14ac:dyDescent="0.3">
      <c r="D565" s="22"/>
      <c r="E565" s="22"/>
      <c r="F565" s="22"/>
      <c r="G565" s="22"/>
      <c r="H565" s="22"/>
    </row>
    <row r="566" spans="4:8" x14ac:dyDescent="0.3">
      <c r="D566" s="22"/>
      <c r="E566" s="22"/>
      <c r="F566" s="22"/>
      <c r="G566" s="22"/>
      <c r="H566" s="22"/>
    </row>
    <row r="567" spans="4:8" x14ac:dyDescent="0.3">
      <c r="D567" s="22"/>
      <c r="E567" s="22"/>
      <c r="F567" s="22"/>
      <c r="G567" s="22"/>
      <c r="H567" s="22"/>
    </row>
    <row r="568" spans="4:8" x14ac:dyDescent="0.3">
      <c r="D568" s="22"/>
      <c r="E568" s="22"/>
      <c r="F568" s="22"/>
      <c r="G568" s="22"/>
      <c r="H568" s="22"/>
    </row>
    <row r="569" spans="4:8" x14ac:dyDescent="0.3">
      <c r="D569" s="22"/>
      <c r="E569" s="22"/>
      <c r="F569" s="22"/>
      <c r="G569" s="22"/>
      <c r="H569" s="22"/>
    </row>
    <row r="570" spans="4:8" x14ac:dyDescent="0.3">
      <c r="D570" s="22"/>
      <c r="E570" s="22"/>
      <c r="F570" s="22"/>
      <c r="G570" s="22"/>
      <c r="H570" s="22"/>
    </row>
    <row r="571" spans="4:8" x14ac:dyDescent="0.3">
      <c r="D571" s="22"/>
      <c r="E571" s="22"/>
      <c r="F571" s="22"/>
      <c r="G571" s="22"/>
      <c r="H571" s="22"/>
    </row>
    <row r="572" spans="4:8" x14ac:dyDescent="0.3">
      <c r="D572" s="22"/>
      <c r="E572" s="22"/>
      <c r="F572" s="22"/>
      <c r="G572" s="22"/>
      <c r="H572" s="22"/>
    </row>
    <row r="573" spans="4:8" x14ac:dyDescent="0.3">
      <c r="D573" s="22"/>
      <c r="E573" s="22"/>
      <c r="F573" s="22"/>
      <c r="G573" s="22"/>
      <c r="H573" s="22"/>
    </row>
    <row r="574" spans="4:8" x14ac:dyDescent="0.3">
      <c r="D574" s="22"/>
      <c r="E574" s="22"/>
      <c r="F574" s="22"/>
      <c r="G574" s="22"/>
      <c r="H574" s="22"/>
    </row>
    <row r="575" spans="4:8" x14ac:dyDescent="0.3">
      <c r="D575" s="22"/>
      <c r="E575" s="22"/>
      <c r="F575" s="22"/>
      <c r="G575" s="22"/>
      <c r="H575" s="22"/>
    </row>
    <row r="576" spans="4:8" x14ac:dyDescent="0.3">
      <c r="D576" s="22"/>
      <c r="E576" s="22"/>
      <c r="F576" s="22"/>
      <c r="G576" s="22"/>
      <c r="H576" s="22"/>
    </row>
    <row r="577" spans="4:8" x14ac:dyDescent="0.3">
      <c r="D577" s="22"/>
      <c r="E577" s="22"/>
      <c r="F577" s="22"/>
      <c r="G577" s="22"/>
      <c r="H577" s="22"/>
    </row>
    <row r="578" spans="4:8" x14ac:dyDescent="0.3">
      <c r="D578" s="22"/>
      <c r="E578" s="22"/>
      <c r="F578" s="22"/>
      <c r="G578" s="22"/>
      <c r="H578" s="22"/>
    </row>
    <row r="579" spans="4:8" x14ac:dyDescent="0.3">
      <c r="D579" s="22"/>
      <c r="E579" s="22"/>
      <c r="F579" s="22"/>
      <c r="G579" s="22"/>
      <c r="H579" s="22"/>
    </row>
    <row r="580" spans="4:8" x14ac:dyDescent="0.3">
      <c r="D580" s="22"/>
      <c r="E580" s="22"/>
      <c r="F580" s="22"/>
      <c r="G580" s="22"/>
      <c r="H580" s="22"/>
    </row>
    <row r="581" spans="4:8" x14ac:dyDescent="0.3">
      <c r="D581" s="22"/>
      <c r="E581" s="22"/>
      <c r="F581" s="22"/>
      <c r="G581" s="22"/>
      <c r="H581" s="22"/>
    </row>
    <row r="582" spans="4:8" x14ac:dyDescent="0.3">
      <c r="D582" s="22"/>
      <c r="E582" s="22"/>
      <c r="F582" s="22"/>
      <c r="G582" s="22"/>
      <c r="H582" s="22"/>
    </row>
    <row r="583" spans="4:8" x14ac:dyDescent="0.3">
      <c r="D583" s="22"/>
      <c r="E583" s="22"/>
      <c r="F583" s="22"/>
      <c r="G583" s="22"/>
      <c r="H583" s="22"/>
    </row>
    <row r="584" spans="4:8" x14ac:dyDescent="0.3">
      <c r="D584" s="22"/>
      <c r="E584" s="22"/>
      <c r="F584" s="22"/>
      <c r="G584" s="22"/>
      <c r="H584" s="22"/>
    </row>
    <row r="585" spans="4:8" x14ac:dyDescent="0.3">
      <c r="D585" s="22"/>
      <c r="E585" s="22"/>
      <c r="F585" s="22"/>
      <c r="G585" s="22"/>
      <c r="H585" s="22"/>
    </row>
    <row r="586" spans="4:8" x14ac:dyDescent="0.3">
      <c r="D586" s="22"/>
      <c r="E586" s="22"/>
      <c r="F586" s="22"/>
      <c r="G586" s="22"/>
      <c r="H586" s="22"/>
    </row>
    <row r="587" spans="4:8" x14ac:dyDescent="0.3">
      <c r="D587" s="22"/>
      <c r="E587" s="22"/>
      <c r="F587" s="22"/>
      <c r="G587" s="22"/>
      <c r="H587" s="22"/>
    </row>
    <row r="588" spans="4:8" x14ac:dyDescent="0.3">
      <c r="D588" s="22"/>
      <c r="E588" s="22"/>
      <c r="F588" s="22"/>
      <c r="G588" s="22"/>
      <c r="H588" s="22"/>
    </row>
    <row r="589" spans="4:8" x14ac:dyDescent="0.3">
      <c r="D589" s="22"/>
      <c r="E589" s="22"/>
      <c r="F589" s="22"/>
      <c r="G589" s="22"/>
      <c r="H589" s="22"/>
    </row>
    <row r="590" spans="4:8" x14ac:dyDescent="0.3">
      <c r="D590" s="22"/>
      <c r="E590" s="22"/>
      <c r="F590" s="22"/>
      <c r="G590" s="22"/>
      <c r="H590" s="22"/>
    </row>
    <row r="591" spans="4:8" x14ac:dyDescent="0.3">
      <c r="D591" s="22"/>
      <c r="E591" s="22"/>
      <c r="F591" s="22"/>
      <c r="G591" s="22"/>
      <c r="H591" s="22"/>
    </row>
    <row r="592" spans="4:8" x14ac:dyDescent="0.3">
      <c r="D592" s="22"/>
      <c r="E592" s="22"/>
      <c r="F592" s="22"/>
      <c r="G592" s="22"/>
      <c r="H592" s="22"/>
    </row>
    <row r="593" spans="4:8" x14ac:dyDescent="0.3">
      <c r="D593" s="22"/>
      <c r="E593" s="22"/>
      <c r="F593" s="22"/>
      <c r="G593" s="22"/>
      <c r="H593" s="22"/>
    </row>
    <row r="594" spans="4:8" x14ac:dyDescent="0.3">
      <c r="D594" s="22"/>
      <c r="E594" s="22"/>
      <c r="F594" s="22"/>
      <c r="G594" s="22"/>
      <c r="H594" s="22"/>
    </row>
    <row r="595" spans="4:8" x14ac:dyDescent="0.3">
      <c r="D595" s="22"/>
      <c r="E595" s="22"/>
      <c r="F595" s="22"/>
      <c r="G595" s="22"/>
      <c r="H595" s="22"/>
    </row>
    <row r="596" spans="4:8" x14ac:dyDescent="0.3">
      <c r="D596" s="22"/>
      <c r="E596" s="22"/>
      <c r="F596" s="22"/>
      <c r="G596" s="22"/>
      <c r="H596" s="22"/>
    </row>
    <row r="597" spans="4:8" x14ac:dyDescent="0.3">
      <c r="D597" s="22"/>
      <c r="E597" s="22"/>
      <c r="F597" s="22"/>
      <c r="G597" s="22"/>
      <c r="H597" s="22"/>
    </row>
    <row r="598" spans="4:8" x14ac:dyDescent="0.3">
      <c r="D598" s="22"/>
      <c r="E598" s="22"/>
      <c r="F598" s="22"/>
      <c r="G598" s="22"/>
      <c r="H598" s="22"/>
    </row>
    <row r="599" spans="4:8" x14ac:dyDescent="0.3">
      <c r="D599" s="22"/>
      <c r="E599" s="22"/>
      <c r="F599" s="22"/>
      <c r="G599" s="22"/>
      <c r="H599" s="22"/>
    </row>
    <row r="600" spans="4:8" x14ac:dyDescent="0.3">
      <c r="D600" s="22"/>
      <c r="E600" s="22"/>
      <c r="F600" s="22"/>
      <c r="G600" s="22"/>
      <c r="H600" s="22"/>
    </row>
    <row r="601" spans="4:8" x14ac:dyDescent="0.3">
      <c r="D601" s="22"/>
      <c r="E601" s="22"/>
      <c r="F601" s="22"/>
      <c r="G601" s="22"/>
      <c r="H601" s="22"/>
    </row>
    <row r="602" spans="4:8" x14ac:dyDescent="0.3">
      <c r="D602" s="22"/>
      <c r="E602" s="22"/>
      <c r="F602" s="22"/>
      <c r="G602" s="22"/>
      <c r="H602" s="22"/>
    </row>
    <row r="603" spans="4:8" x14ac:dyDescent="0.3">
      <c r="D603" s="22"/>
      <c r="E603" s="22"/>
      <c r="F603" s="22"/>
      <c r="G603" s="22"/>
      <c r="H603" s="22"/>
    </row>
    <row r="604" spans="4:8" x14ac:dyDescent="0.3">
      <c r="D604" s="22"/>
      <c r="E604" s="22"/>
      <c r="F604" s="22"/>
      <c r="G604" s="22"/>
      <c r="H604" s="22"/>
    </row>
    <row r="605" spans="4:8" x14ac:dyDescent="0.3">
      <c r="D605" s="22"/>
      <c r="E605" s="22"/>
      <c r="F605" s="22"/>
      <c r="G605" s="22"/>
      <c r="H605" s="22"/>
    </row>
    <row r="606" spans="4:8" x14ac:dyDescent="0.3">
      <c r="D606" s="22"/>
      <c r="E606" s="22"/>
      <c r="F606" s="22"/>
      <c r="G606" s="22"/>
      <c r="H606" s="22"/>
    </row>
    <row r="607" spans="4:8" x14ac:dyDescent="0.3">
      <c r="D607" s="22"/>
      <c r="E607" s="22"/>
      <c r="F607" s="22"/>
      <c r="G607" s="22"/>
      <c r="H607" s="22"/>
    </row>
    <row r="608" spans="4:8" x14ac:dyDescent="0.3">
      <c r="D608" s="22"/>
      <c r="E608" s="22"/>
      <c r="F608" s="22"/>
      <c r="G608" s="22"/>
      <c r="H608" s="22"/>
    </row>
    <row r="609" spans="4:8" x14ac:dyDescent="0.3">
      <c r="D609" s="22"/>
      <c r="E609" s="22"/>
      <c r="F609" s="22"/>
      <c r="G609" s="22"/>
      <c r="H609" s="22"/>
    </row>
    <row r="610" spans="4:8" x14ac:dyDescent="0.3">
      <c r="D610" s="22"/>
      <c r="E610" s="22"/>
      <c r="F610" s="22"/>
      <c r="G610" s="22"/>
      <c r="H610" s="22"/>
    </row>
    <row r="611" spans="4:8" x14ac:dyDescent="0.3">
      <c r="D611" s="22"/>
      <c r="E611" s="22"/>
      <c r="F611" s="22"/>
      <c r="G611" s="22"/>
      <c r="H611" s="22"/>
    </row>
    <row r="612" spans="4:8" x14ac:dyDescent="0.3">
      <c r="D612" s="22"/>
      <c r="E612" s="22"/>
      <c r="F612" s="22"/>
      <c r="G612" s="22"/>
      <c r="H612" s="22"/>
    </row>
    <row r="613" spans="4:8" x14ac:dyDescent="0.3">
      <c r="D613" s="22"/>
      <c r="E613" s="22"/>
      <c r="F613" s="22"/>
      <c r="G613" s="22"/>
      <c r="H613" s="22"/>
    </row>
    <row r="614" spans="4:8" x14ac:dyDescent="0.3">
      <c r="D614" s="22"/>
      <c r="E614" s="22"/>
      <c r="F614" s="22"/>
      <c r="G614" s="22"/>
      <c r="H614" s="22"/>
    </row>
    <row r="615" spans="4:8" x14ac:dyDescent="0.3">
      <c r="D615" s="22"/>
      <c r="E615" s="22"/>
      <c r="F615" s="22"/>
      <c r="G615" s="22"/>
      <c r="H615" s="22"/>
    </row>
  </sheetData>
  <sheetProtection algorithmName="SHA-512" hashValue="IuOOrx1gIWPMdtCNggZcD6ZrKVUm5/SDO8uetR+oo+DRgb8gvC1r8V8CzZ6lnvwL76hgu4TjEN9U3RbS1x/tkA==" saltValue="h/0cO9ef/kTD1oPCr+fBiQ==" spinCount="100000" sheet="1" formatCells="0" formatColumns="0" formatRows="0" insertRows="0" deleteRows="0" selectLockedCells="1" autoFilter="0" pivotTables="0"/>
  <mergeCells count="2">
    <mergeCell ref="A6:G6"/>
    <mergeCell ref="H6:K6"/>
  </mergeCells>
  <phoneticPr fontId="30" type="noConversion"/>
  <conditionalFormatting sqref="H8:J13">
    <cfRule type="cellIs" dxfId="15" priority="3" operator="between">
      <formula>6.01</formula>
      <formula>16</formula>
    </cfRule>
    <cfRule type="cellIs" dxfId="14" priority="4" operator="between">
      <formula>3.01</formula>
      <formula>6</formula>
    </cfRule>
    <cfRule type="cellIs" dxfId="13" priority="5" operator="between">
      <formula>1</formula>
      <formula>3</formula>
    </cfRule>
    <cfRule type="containsBlanks" dxfId="12" priority="6">
      <formula>LEN(TRIM(H8))=0</formula>
    </cfRule>
  </conditionalFormatting>
  <conditionalFormatting sqref="K8:K12">
    <cfRule type="containsText" dxfId="11" priority="1" operator="containsText" text="Incompleto">
      <formula>NOT(ISERROR(SEARCH("Incompleto",K8)))</formula>
    </cfRule>
    <cfRule type="containsText" dxfId="10" priority="2" operator="containsText" text="Completo">
      <formula>NOT(ISERROR(SEARCH("Completo",K8)))</formula>
    </cfRule>
  </conditionalFormatting>
  <dataValidations count="1">
    <dataValidation type="list" allowBlank="1" showInputMessage="1" showErrorMessage="1" sqref="F8:F12" xr:uid="{EB93D0F0-7F76-4DF9-BD20-81403FE86A03}">
      <formula1>$F$45:$F$46</formula1>
    </dataValidation>
  </dataValidations>
  <pageMargins left="0.70866141732283472" right="0.70866141732283472" top="0.74803149606299213" bottom="0.74803149606299213" header="0.31496062992125984" footer="0.31496062992125984"/>
  <pageSetup paperSize="8" scale="65"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266-30FC-4C18-97E9-C25A2AE6161C}">
  <dimension ref="B1:AB52"/>
  <sheetViews>
    <sheetView showGridLines="0" zoomScale="80" zoomScaleNormal="80" zoomScaleSheetLayoutView="80" workbookViewId="0">
      <pane ySplit="9" topLeftCell="A10" activePane="bottomLeft" state="frozen"/>
      <selection pane="bottomLeft" activeCell="C4" sqref="C4"/>
    </sheetView>
  </sheetViews>
  <sheetFormatPr baseColWidth="10" defaultColWidth="8.6640625" defaultRowHeight="13.2" x14ac:dyDescent="0.25"/>
  <cols>
    <col min="1" max="1" width="8.6640625" style="16"/>
    <col min="2" max="2" width="9.6640625" style="16" customWidth="1"/>
    <col min="3" max="3" width="12.6640625" style="16" customWidth="1"/>
    <col min="4" max="4" width="64.33203125" style="22" customWidth="1"/>
    <col min="5" max="5" width="13.33203125" style="16" customWidth="1"/>
    <col min="6" max="6" width="15" style="16" customWidth="1"/>
    <col min="7" max="7" width="14.44140625" style="16" customWidth="1"/>
    <col min="8" max="8" width="12.6640625" style="16" customWidth="1"/>
    <col min="9" max="9" width="79.44140625" style="16" customWidth="1"/>
    <col min="10" max="10" width="28.44140625" style="16" customWidth="1"/>
    <col min="11" max="11" width="23.44140625" style="16" customWidth="1"/>
    <col min="12" max="13" width="28.44140625" style="16" customWidth="1"/>
    <col min="14" max="14" width="34.77734375" style="16" customWidth="1"/>
    <col min="15" max="16" width="14.6640625" style="16" customWidth="1"/>
    <col min="17" max="17" width="64.6640625" style="16" customWidth="1"/>
    <col min="18" max="19" width="14.6640625" style="16" customWidth="1"/>
    <col min="20" max="21" width="28.44140625" style="16" customWidth="1"/>
    <col min="22" max="24" width="14.6640625" style="16" customWidth="1"/>
    <col min="25" max="25" width="13.33203125" style="16" customWidth="1"/>
    <col min="26" max="26" width="12.6640625" style="16" customWidth="1"/>
    <col min="27" max="27" width="13.6640625" style="16" customWidth="1"/>
    <col min="28" max="28" width="41.33203125" style="16" customWidth="1"/>
    <col min="29" max="16384" width="8.6640625" style="16"/>
  </cols>
  <sheetData>
    <row r="1" spans="2:28" ht="18" x14ac:dyDescent="0.25">
      <c r="B1" s="223" t="s">
        <v>229</v>
      </c>
      <c r="C1" s="223"/>
      <c r="D1" s="223"/>
      <c r="E1" s="223"/>
      <c r="F1" s="223"/>
      <c r="G1" s="223"/>
      <c r="H1" s="223"/>
      <c r="I1" s="223"/>
      <c r="J1" s="15"/>
      <c r="K1" s="15"/>
      <c r="L1" s="15"/>
      <c r="M1" s="25"/>
      <c r="N1" s="25"/>
      <c r="O1" s="25"/>
      <c r="P1" s="25"/>
      <c r="Q1" s="25"/>
      <c r="R1" s="25"/>
      <c r="S1" s="25"/>
      <c r="T1" s="106"/>
      <c r="U1" s="106"/>
    </row>
    <row r="2" spans="2:28" ht="4.8" customHeight="1" x14ac:dyDescent="0.25">
      <c r="C2" s="15"/>
      <c r="D2" s="14"/>
      <c r="E2" s="15"/>
      <c r="F2" s="15"/>
      <c r="G2" s="15"/>
      <c r="H2" s="15"/>
      <c r="I2" s="15"/>
      <c r="J2" s="15"/>
      <c r="K2" s="104"/>
      <c r="L2" s="104"/>
      <c r="M2" s="104"/>
      <c r="N2" s="104"/>
      <c r="O2" s="104"/>
      <c r="P2" s="25"/>
      <c r="Q2" s="25"/>
      <c r="R2" s="25"/>
      <c r="S2" s="25"/>
      <c r="T2" s="106"/>
      <c r="U2" s="106"/>
    </row>
    <row r="3" spans="2:28" s="18" customFormat="1" ht="31.2" customHeight="1" x14ac:dyDescent="0.25">
      <c r="B3" s="227" t="s">
        <v>343</v>
      </c>
      <c r="C3" s="227"/>
      <c r="D3" s="227"/>
      <c r="E3" s="227"/>
      <c r="F3" s="227"/>
      <c r="G3" s="227"/>
      <c r="H3" s="227"/>
      <c r="I3" s="227"/>
      <c r="J3" s="103"/>
      <c r="K3" s="103"/>
      <c r="L3" s="102"/>
      <c r="M3" s="107"/>
      <c r="N3" s="24" t="s">
        <v>63</v>
      </c>
      <c r="O3" s="24" t="s">
        <v>64</v>
      </c>
      <c r="P3" s="107"/>
      <c r="Q3" s="108"/>
      <c r="R3" s="108"/>
      <c r="S3" s="108"/>
      <c r="T3" s="108"/>
      <c r="U3" s="108"/>
      <c r="Z3" s="108"/>
      <c r="AA3" s="108"/>
      <c r="AB3" s="108"/>
    </row>
    <row r="4" spans="2:28" s="20" customFormat="1" ht="19.2" customHeight="1" x14ac:dyDescent="0.3">
      <c r="B4" s="111" t="s">
        <v>319</v>
      </c>
      <c r="D4" s="30"/>
      <c r="E4" s="112"/>
      <c r="F4" s="113"/>
      <c r="G4" s="112"/>
      <c r="H4" s="112"/>
      <c r="I4" s="30"/>
      <c r="J4" s="30"/>
      <c r="K4" s="168"/>
      <c r="L4" s="103"/>
      <c r="M4" s="24"/>
      <c r="N4" s="24" t="s">
        <v>62</v>
      </c>
      <c r="O4" s="24" t="s">
        <v>65</v>
      </c>
      <c r="P4" s="24"/>
      <c r="Q4" s="109"/>
      <c r="R4" s="109"/>
      <c r="S4" s="109"/>
      <c r="T4" s="109"/>
      <c r="U4" s="109"/>
      <c r="Z4" s="107">
        <v>1</v>
      </c>
      <c r="AA4" s="109">
        <v>-1</v>
      </c>
      <c r="AB4" s="109"/>
    </row>
    <row r="5" spans="2:28" s="26" customFormat="1" ht="13.8" customHeight="1" x14ac:dyDescent="0.25">
      <c r="B5" s="111" t="s">
        <v>273</v>
      </c>
      <c r="D5" s="31"/>
      <c r="E5" s="114"/>
      <c r="F5" s="115"/>
      <c r="G5" s="112"/>
      <c r="H5" s="112"/>
      <c r="I5" s="31"/>
      <c r="J5" s="31"/>
      <c r="K5" s="169"/>
      <c r="L5" s="104"/>
      <c r="M5" s="25"/>
      <c r="N5" s="25"/>
      <c r="O5" s="25" t="s">
        <v>66</v>
      </c>
      <c r="P5" s="25"/>
      <c r="Q5" s="110"/>
      <c r="R5" s="110"/>
      <c r="S5" s="110"/>
      <c r="T5" s="110"/>
      <c r="U5" s="110"/>
      <c r="Z5" s="107">
        <v>2</v>
      </c>
      <c r="AA5" s="110">
        <v>-2</v>
      </c>
      <c r="AB5" s="110"/>
    </row>
    <row r="6" spans="2:28" ht="15" x14ac:dyDescent="0.25">
      <c r="B6" s="111" t="s">
        <v>274</v>
      </c>
      <c r="C6" s="15"/>
      <c r="D6" s="14"/>
      <c r="E6" s="15"/>
      <c r="F6" s="15"/>
      <c r="G6" s="15"/>
      <c r="H6" s="15"/>
      <c r="I6" s="15"/>
      <c r="J6" s="15"/>
      <c r="K6" s="15"/>
      <c r="L6" s="104"/>
      <c r="M6" s="25"/>
      <c r="N6" s="25"/>
      <c r="O6" s="25"/>
      <c r="P6" s="25"/>
      <c r="Q6" s="106"/>
      <c r="R6" s="25"/>
      <c r="S6" s="25"/>
      <c r="T6" s="106"/>
      <c r="U6" s="106"/>
      <c r="Z6" s="25">
        <v>3</v>
      </c>
      <c r="AA6" s="106">
        <v>-3</v>
      </c>
      <c r="AB6" s="106"/>
    </row>
    <row r="7" spans="2:28" x14ac:dyDescent="0.25">
      <c r="C7" s="15"/>
      <c r="D7" s="14"/>
      <c r="E7" s="15"/>
      <c r="F7" s="15"/>
      <c r="G7" s="15"/>
      <c r="H7" s="15"/>
      <c r="I7" s="15"/>
      <c r="J7" s="15"/>
      <c r="K7" s="15"/>
      <c r="L7" s="15"/>
      <c r="M7" s="25"/>
      <c r="N7" s="25"/>
      <c r="O7" s="25"/>
      <c r="P7" s="25"/>
      <c r="Q7" s="25"/>
      <c r="R7" s="25"/>
      <c r="S7" s="25"/>
      <c r="T7" s="106"/>
      <c r="U7" s="106"/>
      <c r="Z7" s="106">
        <v>4</v>
      </c>
      <c r="AA7" s="106">
        <v>-4</v>
      </c>
      <c r="AB7" s="106"/>
    </row>
    <row r="8" spans="2:28" ht="26.25" customHeight="1" x14ac:dyDescent="0.25">
      <c r="B8" s="224" t="s">
        <v>67</v>
      </c>
      <c r="C8" s="224"/>
      <c r="D8" s="224"/>
      <c r="E8" s="216" t="s">
        <v>13</v>
      </c>
      <c r="F8" s="225"/>
      <c r="G8" s="226"/>
      <c r="H8" s="219" t="s">
        <v>288</v>
      </c>
      <c r="I8" s="220"/>
      <c r="J8" s="220"/>
      <c r="K8" s="220"/>
      <c r="L8" s="220"/>
      <c r="M8" s="221"/>
      <c r="N8" s="216" t="s">
        <v>17</v>
      </c>
      <c r="O8" s="217"/>
      <c r="P8" s="222"/>
      <c r="Q8" s="219" t="s">
        <v>290</v>
      </c>
      <c r="R8" s="220"/>
      <c r="S8" s="220"/>
      <c r="T8" s="220"/>
      <c r="U8" s="221"/>
      <c r="V8" s="216" t="s">
        <v>68</v>
      </c>
      <c r="W8" s="217"/>
      <c r="X8" s="222"/>
      <c r="Z8" s="106"/>
      <c r="AA8" s="106"/>
      <c r="AB8" s="106"/>
    </row>
    <row r="9" spans="2:28" ht="47.4" customHeight="1" x14ac:dyDescent="0.25">
      <c r="B9" s="105" t="s">
        <v>87</v>
      </c>
      <c r="C9" s="32" t="s">
        <v>69</v>
      </c>
      <c r="D9" s="32" t="s">
        <v>70</v>
      </c>
      <c r="E9" s="35" t="s">
        <v>71</v>
      </c>
      <c r="F9" s="35" t="s">
        <v>72</v>
      </c>
      <c r="G9" s="35" t="s">
        <v>73</v>
      </c>
      <c r="H9" s="32" t="s">
        <v>74</v>
      </c>
      <c r="I9" s="32" t="s">
        <v>287</v>
      </c>
      <c r="J9" s="32" t="s">
        <v>289</v>
      </c>
      <c r="K9" s="32" t="s">
        <v>75</v>
      </c>
      <c r="L9" s="32" t="s">
        <v>76</v>
      </c>
      <c r="M9" s="32" t="s">
        <v>77</v>
      </c>
      <c r="N9" s="35" t="s">
        <v>78</v>
      </c>
      <c r="O9" s="35" t="s">
        <v>79</v>
      </c>
      <c r="P9" s="35" t="s">
        <v>80</v>
      </c>
      <c r="Q9" s="32" t="s">
        <v>291</v>
      </c>
      <c r="R9" s="32" t="s">
        <v>81</v>
      </c>
      <c r="S9" s="32" t="s">
        <v>292</v>
      </c>
      <c r="T9" s="33" t="s">
        <v>293</v>
      </c>
      <c r="U9" s="33" t="s">
        <v>294</v>
      </c>
      <c r="V9" s="35" t="s">
        <v>82</v>
      </c>
      <c r="W9" s="35" t="s">
        <v>83</v>
      </c>
      <c r="X9" s="35" t="s">
        <v>84</v>
      </c>
    </row>
    <row r="10" spans="2:28" ht="67.8" customHeight="1" x14ac:dyDescent="0.25">
      <c r="B10" s="143" t="s">
        <v>93</v>
      </c>
      <c r="C10" s="147" t="s">
        <v>105</v>
      </c>
      <c r="D10" s="127" t="s">
        <v>259</v>
      </c>
      <c r="E10" s="83"/>
      <c r="F10" s="83"/>
      <c r="G10" s="82" t="str">
        <f t="shared" ref="G10:G51" si="0">IF(OR(E10="",F10=""),"",E10*F10)</f>
        <v/>
      </c>
      <c r="H10" s="147" t="s">
        <v>124</v>
      </c>
      <c r="I10" s="170" t="s">
        <v>244</v>
      </c>
      <c r="J10" s="85"/>
      <c r="K10" s="84"/>
      <c r="L10" s="83"/>
      <c r="M10" s="83"/>
      <c r="N10" s="34" t="str">
        <f t="shared" ref="N10:O33" si="1">IF(ISNUMBER(E10),IF(E10+L10&gt;1,E10+L10,1),"")</f>
        <v/>
      </c>
      <c r="O10" s="34" t="str">
        <f t="shared" si="1"/>
        <v/>
      </c>
      <c r="P10" s="78" t="str">
        <f t="shared" ref="P10:P29" si="2">IF(OR(N10="",O10=""),"",N10*O10)</f>
        <v/>
      </c>
      <c r="Q10" s="85"/>
      <c r="R10" s="85"/>
      <c r="S10" s="85"/>
      <c r="T10" s="83"/>
      <c r="U10" s="83"/>
      <c r="V10" s="34" t="str">
        <f t="shared" ref="V10" si="3">IF(ISNUMBER($N10),IF($N10+T10&gt;1,$N10+T10,1),"")</f>
        <v/>
      </c>
      <c r="W10" s="34" t="str">
        <f t="shared" ref="W10" si="4">IF(ISNUMBER($O10),IF($O10+U10&gt;1,$O10+U10,1),"")</f>
        <v/>
      </c>
      <c r="X10" s="78" t="str">
        <f t="shared" ref="X10" si="5">IF(OR(V10="",W10=""),"",V10*W10)</f>
        <v/>
      </c>
    </row>
    <row r="11" spans="2:28" ht="58.8" customHeight="1" x14ac:dyDescent="0.25">
      <c r="B11" s="143" t="s">
        <v>93</v>
      </c>
      <c r="C11" s="147" t="s">
        <v>106</v>
      </c>
      <c r="D11" s="127" t="s">
        <v>191</v>
      </c>
      <c r="E11" s="83"/>
      <c r="F11" s="83"/>
      <c r="G11" s="82" t="str">
        <f t="shared" si="0"/>
        <v/>
      </c>
      <c r="H11" s="147" t="s">
        <v>125</v>
      </c>
      <c r="I11" s="170" t="s">
        <v>245</v>
      </c>
      <c r="J11" s="85"/>
      <c r="K11" s="84"/>
      <c r="L11" s="83"/>
      <c r="M11" s="83"/>
      <c r="N11" s="34" t="str">
        <f t="shared" si="1"/>
        <v/>
      </c>
      <c r="O11" s="34" t="str">
        <f t="shared" si="1"/>
        <v/>
      </c>
      <c r="P11" s="78" t="str">
        <f t="shared" si="2"/>
        <v/>
      </c>
      <c r="Q11" s="85"/>
      <c r="R11" s="85"/>
      <c r="S11" s="85"/>
      <c r="T11" s="83"/>
      <c r="U11" s="83"/>
      <c r="V11" s="34" t="str">
        <f t="shared" ref="V11:V51" si="6">IF(ISNUMBER($N11),IF($N11+T11&gt;1,$N11+T11,1),"")</f>
        <v/>
      </c>
      <c r="W11" s="34" t="str">
        <f t="shared" ref="W11:W51" si="7">IF(ISNUMBER($O11),IF($O11+U11&gt;1,$O11+U11,1),"")</f>
        <v/>
      </c>
      <c r="X11" s="78" t="str">
        <f t="shared" ref="X11:X51" si="8">IF(OR(V11="",W11=""),"",V11*W11)</f>
        <v/>
      </c>
    </row>
    <row r="12" spans="2:28" ht="50.4" customHeight="1" x14ac:dyDescent="0.25">
      <c r="B12" s="143" t="s">
        <v>93</v>
      </c>
      <c r="C12" s="147" t="s">
        <v>107</v>
      </c>
      <c r="D12" s="127" t="s">
        <v>156</v>
      </c>
      <c r="E12" s="83"/>
      <c r="F12" s="83"/>
      <c r="G12" s="82" t="str">
        <f t="shared" si="0"/>
        <v/>
      </c>
      <c r="H12" s="147" t="s">
        <v>126</v>
      </c>
      <c r="I12" s="170" t="s">
        <v>246</v>
      </c>
      <c r="J12" s="85"/>
      <c r="K12" s="84"/>
      <c r="L12" s="83"/>
      <c r="M12" s="83"/>
      <c r="N12" s="34" t="str">
        <f t="shared" si="1"/>
        <v/>
      </c>
      <c r="O12" s="34" t="str">
        <f t="shared" si="1"/>
        <v/>
      </c>
      <c r="P12" s="78" t="str">
        <f t="shared" si="2"/>
        <v/>
      </c>
      <c r="Q12" s="85"/>
      <c r="R12" s="85"/>
      <c r="S12" s="85"/>
      <c r="T12" s="83"/>
      <c r="U12" s="83"/>
      <c r="V12" s="34" t="str">
        <f t="shared" si="6"/>
        <v/>
      </c>
      <c r="W12" s="34" t="str">
        <f t="shared" si="7"/>
        <v/>
      </c>
      <c r="X12" s="78" t="str">
        <f t="shared" si="8"/>
        <v/>
      </c>
    </row>
    <row r="13" spans="2:28" ht="66.599999999999994" customHeight="1" x14ac:dyDescent="0.25">
      <c r="B13" s="143" t="s">
        <v>93</v>
      </c>
      <c r="C13" s="147" t="s">
        <v>108</v>
      </c>
      <c r="D13" s="127" t="s">
        <v>235</v>
      </c>
      <c r="E13" s="83"/>
      <c r="F13" s="83"/>
      <c r="G13" s="82" t="str">
        <f t="shared" si="0"/>
        <v/>
      </c>
      <c r="H13" s="147" t="s">
        <v>127</v>
      </c>
      <c r="I13" s="170" t="s">
        <v>192</v>
      </c>
      <c r="J13" s="85"/>
      <c r="K13" s="84"/>
      <c r="L13" s="83"/>
      <c r="M13" s="83"/>
      <c r="N13" s="34" t="str">
        <f t="shared" si="1"/>
        <v/>
      </c>
      <c r="O13" s="34" t="str">
        <f t="shared" si="1"/>
        <v/>
      </c>
      <c r="P13" s="78" t="str">
        <f t="shared" si="2"/>
        <v/>
      </c>
      <c r="Q13" s="85"/>
      <c r="R13" s="85"/>
      <c r="S13" s="85"/>
      <c r="T13" s="83"/>
      <c r="U13" s="83"/>
      <c r="V13" s="34" t="str">
        <f t="shared" si="6"/>
        <v/>
      </c>
      <c r="W13" s="34" t="str">
        <f t="shared" si="7"/>
        <v/>
      </c>
      <c r="X13" s="78" t="str">
        <f t="shared" si="8"/>
        <v/>
      </c>
    </row>
    <row r="14" spans="2:28" ht="55.8" customHeight="1" x14ac:dyDescent="0.25">
      <c r="B14" s="143" t="s">
        <v>93</v>
      </c>
      <c r="C14" s="147" t="s">
        <v>109</v>
      </c>
      <c r="D14" s="127" t="s">
        <v>195</v>
      </c>
      <c r="E14" s="83"/>
      <c r="F14" s="83"/>
      <c r="G14" s="82" t="str">
        <f t="shared" si="0"/>
        <v/>
      </c>
      <c r="H14" s="147" t="s">
        <v>128</v>
      </c>
      <c r="I14" s="170" t="s">
        <v>247</v>
      </c>
      <c r="J14" s="85"/>
      <c r="K14" s="84"/>
      <c r="L14" s="83"/>
      <c r="M14" s="83"/>
      <c r="N14" s="34" t="str">
        <f t="shared" ref="N14:N25" si="9">IF(ISNUMBER(E14),IF(E14+L14&gt;1,E14+L14,1),"")</f>
        <v/>
      </c>
      <c r="O14" s="34" t="str">
        <f t="shared" ref="O14:O25" si="10">IF(ISNUMBER(F14),IF(F14+M14&gt;1,F14+M14,1),"")</f>
        <v/>
      </c>
      <c r="P14" s="78" t="str">
        <f t="shared" ref="P14:P25" si="11">IF(OR(N14="",O14=""),"",N14*O14)</f>
        <v/>
      </c>
      <c r="Q14" s="85"/>
      <c r="R14" s="85"/>
      <c r="S14" s="85"/>
      <c r="T14" s="83"/>
      <c r="U14" s="83"/>
      <c r="V14" s="34" t="str">
        <f t="shared" si="6"/>
        <v/>
      </c>
      <c r="W14" s="34" t="str">
        <f t="shared" si="7"/>
        <v/>
      </c>
      <c r="X14" s="78" t="str">
        <f t="shared" si="8"/>
        <v/>
      </c>
    </row>
    <row r="15" spans="2:28" ht="54" customHeight="1" x14ac:dyDescent="0.25">
      <c r="B15" s="143" t="s">
        <v>93</v>
      </c>
      <c r="C15" s="147" t="s">
        <v>110</v>
      </c>
      <c r="D15" s="127" t="s">
        <v>153</v>
      </c>
      <c r="E15" s="83"/>
      <c r="F15" s="83"/>
      <c r="G15" s="82" t="str">
        <f t="shared" si="0"/>
        <v/>
      </c>
      <c r="H15" s="147" t="s">
        <v>129</v>
      </c>
      <c r="I15" s="170" t="s">
        <v>193</v>
      </c>
      <c r="J15" s="85"/>
      <c r="K15" s="84"/>
      <c r="L15" s="83"/>
      <c r="M15" s="83"/>
      <c r="N15" s="34" t="str">
        <f t="shared" si="9"/>
        <v/>
      </c>
      <c r="O15" s="34" t="str">
        <f t="shared" si="10"/>
        <v/>
      </c>
      <c r="P15" s="78" t="str">
        <f t="shared" si="11"/>
        <v/>
      </c>
      <c r="Q15" s="85"/>
      <c r="R15" s="85"/>
      <c r="S15" s="85"/>
      <c r="T15" s="83"/>
      <c r="U15" s="83"/>
      <c r="V15" s="34" t="str">
        <f t="shared" si="6"/>
        <v/>
      </c>
      <c r="W15" s="34" t="str">
        <f t="shared" si="7"/>
        <v/>
      </c>
      <c r="X15" s="78" t="str">
        <f t="shared" si="8"/>
        <v/>
      </c>
    </row>
    <row r="16" spans="2:28" ht="51.6" customHeight="1" x14ac:dyDescent="0.25">
      <c r="B16" s="143" t="s">
        <v>93</v>
      </c>
      <c r="C16" s="147" t="s">
        <v>111</v>
      </c>
      <c r="D16" s="127" t="s">
        <v>154</v>
      </c>
      <c r="E16" s="83"/>
      <c r="F16" s="83"/>
      <c r="G16" s="82" t="str">
        <f t="shared" si="0"/>
        <v/>
      </c>
      <c r="H16" s="147" t="s">
        <v>130</v>
      </c>
      <c r="I16" s="170" t="s">
        <v>196</v>
      </c>
      <c r="J16" s="85"/>
      <c r="K16" s="84"/>
      <c r="L16" s="83"/>
      <c r="M16" s="83"/>
      <c r="N16" s="34" t="str">
        <f t="shared" si="9"/>
        <v/>
      </c>
      <c r="O16" s="34" t="str">
        <f t="shared" si="10"/>
        <v/>
      </c>
      <c r="P16" s="78" t="str">
        <f t="shared" si="11"/>
        <v/>
      </c>
      <c r="Q16" s="85"/>
      <c r="R16" s="85"/>
      <c r="S16" s="85"/>
      <c r="T16" s="83"/>
      <c r="U16" s="83"/>
      <c r="V16" s="34" t="str">
        <f t="shared" si="6"/>
        <v/>
      </c>
      <c r="W16" s="34" t="str">
        <f t="shared" si="7"/>
        <v/>
      </c>
      <c r="X16" s="78" t="str">
        <f t="shared" si="8"/>
        <v/>
      </c>
    </row>
    <row r="17" spans="2:26" ht="67.8" customHeight="1" x14ac:dyDescent="0.25">
      <c r="B17" s="143" t="s">
        <v>93</v>
      </c>
      <c r="C17" s="147" t="s">
        <v>112</v>
      </c>
      <c r="D17" s="127" t="s">
        <v>115</v>
      </c>
      <c r="E17" s="83"/>
      <c r="F17" s="83"/>
      <c r="G17" s="82" t="str">
        <f t="shared" si="0"/>
        <v/>
      </c>
      <c r="H17" s="147" t="s">
        <v>131</v>
      </c>
      <c r="I17" s="170" t="s">
        <v>198</v>
      </c>
      <c r="J17" s="85"/>
      <c r="K17" s="84"/>
      <c r="L17" s="83"/>
      <c r="M17" s="83"/>
      <c r="N17" s="34" t="str">
        <f t="shared" si="9"/>
        <v/>
      </c>
      <c r="O17" s="34" t="str">
        <f t="shared" si="10"/>
        <v/>
      </c>
      <c r="P17" s="78" t="str">
        <f t="shared" si="11"/>
        <v/>
      </c>
      <c r="Q17" s="85"/>
      <c r="R17" s="85"/>
      <c r="S17" s="85"/>
      <c r="T17" s="83"/>
      <c r="U17" s="83"/>
      <c r="V17" s="34" t="str">
        <f t="shared" si="6"/>
        <v/>
      </c>
      <c r="W17" s="34" t="str">
        <f t="shared" si="7"/>
        <v/>
      </c>
      <c r="X17" s="78" t="str">
        <f t="shared" si="8"/>
        <v/>
      </c>
    </row>
    <row r="18" spans="2:26" ht="57" customHeight="1" x14ac:dyDescent="0.25">
      <c r="B18" s="143" t="s">
        <v>93</v>
      </c>
      <c r="C18" s="147" t="s">
        <v>113</v>
      </c>
      <c r="D18" s="127" t="s">
        <v>248</v>
      </c>
      <c r="E18" s="83"/>
      <c r="F18" s="83"/>
      <c r="G18" s="82" t="str">
        <f t="shared" si="0"/>
        <v/>
      </c>
      <c r="H18" s="147" t="s">
        <v>132</v>
      </c>
      <c r="I18" s="170" t="s">
        <v>197</v>
      </c>
      <c r="J18" s="85"/>
      <c r="K18" s="84"/>
      <c r="L18" s="83"/>
      <c r="M18" s="83"/>
      <c r="N18" s="34" t="str">
        <f t="shared" si="9"/>
        <v/>
      </c>
      <c r="O18" s="34" t="str">
        <f t="shared" si="10"/>
        <v/>
      </c>
      <c r="P18" s="78" t="str">
        <f t="shared" si="11"/>
        <v/>
      </c>
      <c r="Q18" s="85"/>
      <c r="R18" s="85"/>
      <c r="S18" s="85"/>
      <c r="T18" s="83"/>
      <c r="U18" s="83"/>
      <c r="V18" s="34" t="str">
        <f t="shared" si="6"/>
        <v/>
      </c>
      <c r="W18" s="34" t="str">
        <f t="shared" si="7"/>
        <v/>
      </c>
      <c r="X18" s="78" t="str">
        <f t="shared" si="8"/>
        <v/>
      </c>
    </row>
    <row r="19" spans="2:26" ht="54" customHeight="1" x14ac:dyDescent="0.25">
      <c r="B19" s="143" t="s">
        <v>93</v>
      </c>
      <c r="C19" s="147" t="s">
        <v>117</v>
      </c>
      <c r="D19" s="127" t="s">
        <v>249</v>
      </c>
      <c r="E19" s="83"/>
      <c r="F19" s="83"/>
      <c r="G19" s="82" t="str">
        <f t="shared" si="0"/>
        <v/>
      </c>
      <c r="H19" s="147" t="s">
        <v>133</v>
      </c>
      <c r="I19" s="170" t="s">
        <v>199</v>
      </c>
      <c r="J19" s="85"/>
      <c r="K19" s="84"/>
      <c r="L19" s="83"/>
      <c r="M19" s="83"/>
      <c r="N19" s="34" t="str">
        <f t="shared" si="9"/>
        <v/>
      </c>
      <c r="O19" s="34" t="str">
        <f t="shared" si="10"/>
        <v/>
      </c>
      <c r="P19" s="78" t="str">
        <f t="shared" si="11"/>
        <v/>
      </c>
      <c r="Q19" s="85"/>
      <c r="R19" s="85"/>
      <c r="S19" s="85"/>
      <c r="T19" s="83"/>
      <c r="U19" s="83"/>
      <c r="V19" s="34" t="str">
        <f t="shared" si="6"/>
        <v/>
      </c>
      <c r="W19" s="34" t="str">
        <f t="shared" si="7"/>
        <v/>
      </c>
      <c r="X19" s="78" t="str">
        <f t="shared" si="8"/>
        <v/>
      </c>
    </row>
    <row r="20" spans="2:26" ht="52.8" customHeight="1" x14ac:dyDescent="0.25">
      <c r="B20" s="143" t="s">
        <v>93</v>
      </c>
      <c r="C20" s="147" t="s">
        <v>118</v>
      </c>
      <c r="D20" s="127" t="s">
        <v>250</v>
      </c>
      <c r="E20" s="83"/>
      <c r="F20" s="83"/>
      <c r="G20" s="82" t="str">
        <f t="shared" si="0"/>
        <v/>
      </c>
      <c r="H20" s="147" t="s">
        <v>134</v>
      </c>
      <c r="I20" s="171" t="s">
        <v>201</v>
      </c>
      <c r="J20" s="85"/>
      <c r="K20" s="84"/>
      <c r="L20" s="83"/>
      <c r="M20" s="83"/>
      <c r="N20" s="34" t="str">
        <f t="shared" si="9"/>
        <v/>
      </c>
      <c r="O20" s="34" t="str">
        <f t="shared" si="10"/>
        <v/>
      </c>
      <c r="P20" s="78" t="str">
        <f t="shared" si="11"/>
        <v/>
      </c>
      <c r="Q20" s="85"/>
      <c r="R20" s="85"/>
      <c r="S20" s="85"/>
      <c r="T20" s="83"/>
      <c r="U20" s="83"/>
      <c r="V20" s="34" t="str">
        <f t="shared" si="6"/>
        <v/>
      </c>
      <c r="W20" s="34" t="str">
        <f t="shared" si="7"/>
        <v/>
      </c>
      <c r="X20" s="78" t="str">
        <f t="shared" si="8"/>
        <v/>
      </c>
    </row>
    <row r="21" spans="2:26" ht="36" x14ac:dyDescent="0.25">
      <c r="B21" s="143" t="s">
        <v>93</v>
      </c>
      <c r="C21" s="147" t="s">
        <v>119</v>
      </c>
      <c r="D21" s="127" t="s">
        <v>116</v>
      </c>
      <c r="E21" s="83"/>
      <c r="F21" s="83"/>
      <c r="G21" s="82" t="str">
        <f t="shared" si="0"/>
        <v/>
      </c>
      <c r="H21" s="147" t="s">
        <v>135</v>
      </c>
      <c r="I21" s="171" t="s">
        <v>202</v>
      </c>
      <c r="J21" s="85"/>
      <c r="K21" s="84"/>
      <c r="L21" s="83"/>
      <c r="M21" s="83"/>
      <c r="N21" s="34" t="str">
        <f t="shared" si="9"/>
        <v/>
      </c>
      <c r="O21" s="34" t="str">
        <f t="shared" si="10"/>
        <v/>
      </c>
      <c r="P21" s="78" t="str">
        <f t="shared" si="11"/>
        <v/>
      </c>
      <c r="Q21" s="85"/>
      <c r="R21" s="85"/>
      <c r="S21" s="85"/>
      <c r="T21" s="83"/>
      <c r="U21" s="83"/>
      <c r="V21" s="34" t="str">
        <f t="shared" si="6"/>
        <v/>
      </c>
      <c r="W21" s="34" t="str">
        <f t="shared" si="7"/>
        <v/>
      </c>
      <c r="X21" s="78" t="str">
        <f t="shared" si="8"/>
        <v/>
      </c>
    </row>
    <row r="22" spans="2:26" ht="36" x14ac:dyDescent="0.25">
      <c r="B22" s="143" t="s">
        <v>93</v>
      </c>
      <c r="C22" s="147" t="s">
        <v>120</v>
      </c>
      <c r="D22" s="127" t="s">
        <v>236</v>
      </c>
      <c r="E22" s="83"/>
      <c r="F22" s="83"/>
      <c r="G22" s="82" t="str">
        <f t="shared" si="0"/>
        <v/>
      </c>
      <c r="H22" s="147" t="s">
        <v>136</v>
      </c>
      <c r="I22" s="171" t="s">
        <v>203</v>
      </c>
      <c r="J22" s="85"/>
      <c r="K22" s="84"/>
      <c r="L22" s="83"/>
      <c r="M22" s="83"/>
      <c r="N22" s="34" t="str">
        <f t="shared" si="9"/>
        <v/>
      </c>
      <c r="O22" s="34" t="str">
        <f t="shared" si="10"/>
        <v/>
      </c>
      <c r="P22" s="78" t="str">
        <f t="shared" si="11"/>
        <v/>
      </c>
      <c r="Q22" s="85"/>
      <c r="R22" s="85"/>
      <c r="S22" s="85"/>
      <c r="T22" s="83"/>
      <c r="U22" s="83"/>
      <c r="V22" s="34" t="str">
        <f t="shared" si="6"/>
        <v/>
      </c>
      <c r="W22" s="34" t="str">
        <f t="shared" si="7"/>
        <v/>
      </c>
      <c r="X22" s="78" t="str">
        <f t="shared" si="8"/>
        <v/>
      </c>
    </row>
    <row r="23" spans="2:26" ht="50.4" customHeight="1" x14ac:dyDescent="0.25">
      <c r="B23" s="143" t="s">
        <v>93</v>
      </c>
      <c r="C23" s="147" t="s">
        <v>121</v>
      </c>
      <c r="D23" s="127" t="s">
        <v>194</v>
      </c>
      <c r="E23" s="83"/>
      <c r="F23" s="83"/>
      <c r="G23" s="82" t="str">
        <f t="shared" si="0"/>
        <v/>
      </c>
      <c r="H23" s="147" t="s">
        <v>137</v>
      </c>
      <c r="I23" s="171" t="s">
        <v>204</v>
      </c>
      <c r="J23" s="85"/>
      <c r="K23" s="84"/>
      <c r="L23" s="83"/>
      <c r="M23" s="83"/>
      <c r="N23" s="34" t="str">
        <f t="shared" si="9"/>
        <v/>
      </c>
      <c r="O23" s="34" t="str">
        <f t="shared" si="10"/>
        <v/>
      </c>
      <c r="P23" s="78" t="str">
        <f t="shared" si="11"/>
        <v/>
      </c>
      <c r="Q23" s="85"/>
      <c r="R23" s="85"/>
      <c r="S23" s="85"/>
      <c r="T23" s="83"/>
      <c r="U23" s="83"/>
      <c r="V23" s="34" t="str">
        <f t="shared" si="6"/>
        <v/>
      </c>
      <c r="W23" s="34" t="str">
        <f t="shared" si="7"/>
        <v/>
      </c>
      <c r="X23" s="78" t="str">
        <f t="shared" si="8"/>
        <v/>
      </c>
    </row>
    <row r="24" spans="2:26" ht="36" x14ac:dyDescent="0.25">
      <c r="B24" s="143" t="s">
        <v>93</v>
      </c>
      <c r="C24" s="147" t="s">
        <v>122</v>
      </c>
      <c r="D24" s="127" t="s">
        <v>157</v>
      </c>
      <c r="E24" s="83"/>
      <c r="F24" s="83"/>
      <c r="G24" s="82" t="str">
        <f t="shared" si="0"/>
        <v/>
      </c>
      <c r="H24" s="147" t="s">
        <v>138</v>
      </c>
      <c r="I24" s="171" t="s">
        <v>205</v>
      </c>
      <c r="J24" s="85"/>
      <c r="K24" s="84"/>
      <c r="L24" s="83"/>
      <c r="M24" s="83"/>
      <c r="N24" s="34" t="str">
        <f t="shared" si="9"/>
        <v/>
      </c>
      <c r="O24" s="34" t="str">
        <f t="shared" si="10"/>
        <v/>
      </c>
      <c r="P24" s="78" t="str">
        <f t="shared" si="11"/>
        <v/>
      </c>
      <c r="Q24" s="85"/>
      <c r="R24" s="85"/>
      <c r="S24" s="85"/>
      <c r="T24" s="83"/>
      <c r="U24" s="83"/>
      <c r="V24" s="34" t="str">
        <f t="shared" si="6"/>
        <v/>
      </c>
      <c r="W24" s="34" t="str">
        <f t="shared" si="7"/>
        <v/>
      </c>
      <c r="X24" s="78" t="str">
        <f t="shared" si="8"/>
        <v/>
      </c>
    </row>
    <row r="25" spans="2:26" ht="24" x14ac:dyDescent="0.25">
      <c r="B25" s="143" t="s">
        <v>93</v>
      </c>
      <c r="C25" s="147" t="s">
        <v>123</v>
      </c>
      <c r="D25" s="127" t="s">
        <v>97</v>
      </c>
      <c r="E25" s="83"/>
      <c r="F25" s="83"/>
      <c r="G25" s="82" t="str">
        <f t="shared" si="0"/>
        <v/>
      </c>
      <c r="H25" s="147" t="s">
        <v>139</v>
      </c>
      <c r="I25" s="171" t="s">
        <v>206</v>
      </c>
      <c r="J25" s="85"/>
      <c r="K25" s="84"/>
      <c r="L25" s="83"/>
      <c r="M25" s="83"/>
      <c r="N25" s="34" t="str">
        <f t="shared" si="9"/>
        <v/>
      </c>
      <c r="O25" s="34" t="str">
        <f t="shared" si="10"/>
        <v/>
      </c>
      <c r="P25" s="78" t="str">
        <f t="shared" si="11"/>
        <v/>
      </c>
      <c r="Q25" s="85"/>
      <c r="R25" s="85"/>
      <c r="S25" s="85"/>
      <c r="T25" s="83"/>
      <c r="U25" s="83"/>
      <c r="V25" s="34" t="str">
        <f t="shared" si="6"/>
        <v/>
      </c>
      <c r="W25" s="34" t="str">
        <f t="shared" si="7"/>
        <v/>
      </c>
      <c r="X25" s="78" t="str">
        <f t="shared" si="8"/>
        <v/>
      </c>
    </row>
    <row r="26" spans="2:26" ht="41.4" customHeight="1" x14ac:dyDescent="0.25">
      <c r="B26" s="143" t="s">
        <v>93</v>
      </c>
      <c r="C26" s="147" t="s">
        <v>141</v>
      </c>
      <c r="D26" s="127" t="s">
        <v>94</v>
      </c>
      <c r="E26" s="83"/>
      <c r="F26" s="83"/>
      <c r="G26" s="82" t="str">
        <f t="shared" si="0"/>
        <v/>
      </c>
      <c r="H26" s="147" t="s">
        <v>147</v>
      </c>
      <c r="I26" s="171" t="s">
        <v>207</v>
      </c>
      <c r="J26" s="85"/>
      <c r="K26" s="84"/>
      <c r="L26" s="83"/>
      <c r="M26" s="83"/>
      <c r="N26" s="34" t="str">
        <f t="shared" si="1"/>
        <v/>
      </c>
      <c r="O26" s="34" t="str">
        <f t="shared" si="1"/>
        <v/>
      </c>
      <c r="P26" s="78" t="str">
        <f t="shared" si="2"/>
        <v/>
      </c>
      <c r="Q26" s="85"/>
      <c r="R26" s="85"/>
      <c r="S26" s="85"/>
      <c r="T26" s="83"/>
      <c r="U26" s="83"/>
      <c r="V26" s="34" t="str">
        <f t="shared" si="6"/>
        <v/>
      </c>
      <c r="W26" s="34" t="str">
        <f t="shared" si="7"/>
        <v/>
      </c>
      <c r="X26" s="78" t="str">
        <f t="shared" si="8"/>
        <v/>
      </c>
    </row>
    <row r="27" spans="2:26" ht="32.4" customHeight="1" x14ac:dyDescent="0.25">
      <c r="B27" s="143" t="s">
        <v>93</v>
      </c>
      <c r="C27" s="147" t="s">
        <v>149</v>
      </c>
      <c r="D27" s="127" t="s">
        <v>96</v>
      </c>
      <c r="E27" s="83"/>
      <c r="F27" s="83"/>
      <c r="G27" s="82" t="str">
        <f t="shared" si="0"/>
        <v/>
      </c>
      <c r="H27" s="147" t="s">
        <v>160</v>
      </c>
      <c r="I27" s="170" t="s">
        <v>208</v>
      </c>
      <c r="J27" s="85"/>
      <c r="K27" s="84"/>
      <c r="L27" s="83"/>
      <c r="M27" s="83"/>
      <c r="N27" s="34" t="str">
        <f t="shared" si="1"/>
        <v/>
      </c>
      <c r="O27" s="34" t="str">
        <f t="shared" si="1"/>
        <v/>
      </c>
      <c r="P27" s="78" t="str">
        <f t="shared" si="2"/>
        <v/>
      </c>
      <c r="Q27" s="85"/>
      <c r="R27" s="85"/>
      <c r="S27" s="85"/>
      <c r="T27" s="83"/>
      <c r="U27" s="83"/>
      <c r="V27" s="34" t="str">
        <f t="shared" si="6"/>
        <v/>
      </c>
      <c r="W27" s="34" t="str">
        <f t="shared" si="7"/>
        <v/>
      </c>
      <c r="X27" s="78" t="str">
        <f t="shared" si="8"/>
        <v/>
      </c>
    </row>
    <row r="28" spans="2:26" ht="34.799999999999997" customHeight="1" x14ac:dyDescent="0.25">
      <c r="B28" s="143" t="s">
        <v>93</v>
      </c>
      <c r="C28" s="147" t="s">
        <v>151</v>
      </c>
      <c r="D28" s="127" t="s">
        <v>200</v>
      </c>
      <c r="E28" s="83"/>
      <c r="F28" s="83"/>
      <c r="G28" s="82" t="str">
        <f t="shared" si="0"/>
        <v/>
      </c>
      <c r="H28" s="147" t="s">
        <v>161</v>
      </c>
      <c r="I28" s="170" t="s">
        <v>251</v>
      </c>
      <c r="J28" s="85"/>
      <c r="K28" s="84"/>
      <c r="L28" s="83"/>
      <c r="M28" s="83"/>
      <c r="N28" s="34" t="str">
        <f t="shared" si="1"/>
        <v/>
      </c>
      <c r="O28" s="34" t="str">
        <f t="shared" si="1"/>
        <v/>
      </c>
      <c r="P28" s="78" t="str">
        <f t="shared" si="2"/>
        <v/>
      </c>
      <c r="Q28" s="85"/>
      <c r="R28" s="85"/>
      <c r="S28" s="85"/>
      <c r="T28" s="83"/>
      <c r="U28" s="83"/>
      <c r="V28" s="34" t="str">
        <f t="shared" si="6"/>
        <v/>
      </c>
      <c r="W28" s="34" t="str">
        <f t="shared" si="7"/>
        <v/>
      </c>
      <c r="X28" s="78" t="str">
        <f t="shared" si="8"/>
        <v/>
      </c>
    </row>
    <row r="29" spans="2:26" ht="35.4" customHeight="1" x14ac:dyDescent="0.25">
      <c r="B29" s="143" t="s">
        <v>93</v>
      </c>
      <c r="C29" s="147" t="s">
        <v>158</v>
      </c>
      <c r="D29" s="127" t="s">
        <v>95</v>
      </c>
      <c r="E29" s="83"/>
      <c r="F29" s="83"/>
      <c r="G29" s="82" t="str">
        <f t="shared" si="0"/>
        <v/>
      </c>
      <c r="H29" s="147" t="s">
        <v>162</v>
      </c>
      <c r="I29" s="170" t="s">
        <v>252</v>
      </c>
      <c r="J29" s="85"/>
      <c r="K29" s="84"/>
      <c r="L29" s="83"/>
      <c r="M29" s="83"/>
      <c r="N29" s="34" t="str">
        <f t="shared" si="1"/>
        <v/>
      </c>
      <c r="O29" s="34" t="str">
        <f t="shared" si="1"/>
        <v/>
      </c>
      <c r="P29" s="78" t="str">
        <f t="shared" si="2"/>
        <v/>
      </c>
      <c r="Q29" s="85"/>
      <c r="R29" s="85"/>
      <c r="S29" s="85"/>
      <c r="T29" s="83"/>
      <c r="U29" s="83"/>
      <c r="V29" s="34" t="str">
        <f t="shared" si="6"/>
        <v/>
      </c>
      <c r="W29" s="34" t="str">
        <f t="shared" si="7"/>
        <v/>
      </c>
      <c r="X29" s="78" t="str">
        <f t="shared" si="8"/>
        <v/>
      </c>
    </row>
    <row r="30" spans="2:26" s="86" customFormat="1" ht="24" x14ac:dyDescent="0.25">
      <c r="B30" s="143" t="s">
        <v>93</v>
      </c>
      <c r="C30" s="147" t="s">
        <v>159</v>
      </c>
      <c r="D30" s="127" t="s">
        <v>140</v>
      </c>
      <c r="E30" s="83"/>
      <c r="F30" s="83"/>
      <c r="G30" s="82" t="str">
        <f t="shared" si="0"/>
        <v/>
      </c>
      <c r="H30" s="147" t="s">
        <v>163</v>
      </c>
      <c r="I30" s="170" t="s">
        <v>209</v>
      </c>
      <c r="J30" s="85"/>
      <c r="K30" s="84"/>
      <c r="L30" s="83"/>
      <c r="M30" s="83"/>
      <c r="N30" s="91" t="str">
        <f t="shared" si="1"/>
        <v/>
      </c>
      <c r="O30" s="91" t="str">
        <f t="shared" si="1"/>
        <v/>
      </c>
      <c r="P30" s="89" t="str">
        <f>IF(OR(N30="",O30=""),"",N30*O30)</f>
        <v/>
      </c>
      <c r="Q30" s="85"/>
      <c r="R30" s="85"/>
      <c r="S30" s="85"/>
      <c r="T30" s="83"/>
      <c r="U30" s="83"/>
      <c r="V30" s="34" t="str">
        <f t="shared" si="6"/>
        <v/>
      </c>
      <c r="W30" s="34" t="str">
        <f t="shared" si="7"/>
        <v/>
      </c>
      <c r="X30" s="78" t="str">
        <f t="shared" si="8"/>
        <v/>
      </c>
      <c r="Z30" s="16"/>
    </row>
    <row r="31" spans="2:26" s="86" customFormat="1" ht="40.200000000000003" hidden="1" customHeight="1" x14ac:dyDescent="0.25">
      <c r="B31" s="144" t="s">
        <v>93</v>
      </c>
      <c r="C31" s="148" t="s">
        <v>152</v>
      </c>
      <c r="D31" s="85" t="s">
        <v>85</v>
      </c>
      <c r="E31" s="83"/>
      <c r="F31" s="83"/>
      <c r="G31" s="137" t="str">
        <f t="shared" si="0"/>
        <v/>
      </c>
      <c r="H31" s="148" t="s">
        <v>150</v>
      </c>
      <c r="I31" s="85" t="s">
        <v>86</v>
      </c>
      <c r="J31" s="85"/>
      <c r="K31" s="84"/>
      <c r="L31" s="83"/>
      <c r="M31" s="83"/>
      <c r="N31" s="91" t="str">
        <f t="shared" ref="N31:N32" si="12">IF(ISNUMBER(E31),IF(E31+L31&gt;1,E31+L31,1),"")</f>
        <v/>
      </c>
      <c r="O31" s="91" t="str">
        <f t="shared" ref="O31:O32" si="13">IF(ISNUMBER(F31),IF(F31+M31&gt;1,F31+M31,1),"")</f>
        <v/>
      </c>
      <c r="P31" s="89" t="str">
        <f t="shared" ref="P31:P32" si="14">IF(OR(N31="",O31=""),"",N31*O31)</f>
        <v/>
      </c>
      <c r="Q31" s="85" t="s">
        <v>86</v>
      </c>
      <c r="R31" s="85"/>
      <c r="S31" s="85"/>
      <c r="T31" s="83"/>
      <c r="U31" s="83"/>
      <c r="V31" s="91" t="str">
        <f t="shared" si="6"/>
        <v/>
      </c>
      <c r="W31" s="91" t="str">
        <f t="shared" si="7"/>
        <v/>
      </c>
      <c r="X31" s="89" t="str">
        <f t="shared" si="8"/>
        <v/>
      </c>
      <c r="Z31" s="16"/>
    </row>
    <row r="32" spans="2:26" s="86" customFormat="1" ht="45.6" customHeight="1" x14ac:dyDescent="0.25">
      <c r="B32" s="144" t="s">
        <v>93</v>
      </c>
      <c r="C32" s="148" t="s">
        <v>152</v>
      </c>
      <c r="D32" s="85" t="s">
        <v>85</v>
      </c>
      <c r="E32" s="83"/>
      <c r="F32" s="83"/>
      <c r="G32" s="137" t="str">
        <f t="shared" si="0"/>
        <v/>
      </c>
      <c r="H32" s="148" t="s">
        <v>150</v>
      </c>
      <c r="I32" s="85" t="s">
        <v>86</v>
      </c>
      <c r="J32" s="85"/>
      <c r="K32" s="84"/>
      <c r="L32" s="83"/>
      <c r="M32" s="83"/>
      <c r="N32" s="91" t="str">
        <f t="shared" si="12"/>
        <v/>
      </c>
      <c r="O32" s="91" t="str">
        <f t="shared" si="13"/>
        <v/>
      </c>
      <c r="P32" s="89" t="str">
        <f t="shared" si="14"/>
        <v/>
      </c>
      <c r="Q32" s="85" t="s">
        <v>86</v>
      </c>
      <c r="R32" s="85"/>
      <c r="S32" s="85"/>
      <c r="T32" s="83"/>
      <c r="U32" s="83"/>
      <c r="V32" s="91" t="str">
        <f t="shared" si="6"/>
        <v/>
      </c>
      <c r="W32" s="91" t="str">
        <f t="shared" si="7"/>
        <v/>
      </c>
      <c r="X32" s="89" t="str">
        <f t="shared" si="8"/>
        <v/>
      </c>
      <c r="Z32" s="16"/>
    </row>
    <row r="33" spans="2:24" ht="41.4" customHeight="1" x14ac:dyDescent="0.25">
      <c r="B33" s="143" t="s">
        <v>98</v>
      </c>
      <c r="C33" s="156" t="s">
        <v>142</v>
      </c>
      <c r="D33" s="80" t="s">
        <v>145</v>
      </c>
      <c r="E33" s="83"/>
      <c r="F33" s="83"/>
      <c r="G33" s="82" t="str">
        <f t="shared" si="0"/>
        <v/>
      </c>
      <c r="H33" s="156" t="s">
        <v>169</v>
      </c>
      <c r="I33" s="171" t="s">
        <v>210</v>
      </c>
      <c r="J33" s="85"/>
      <c r="K33" s="84"/>
      <c r="L33" s="83"/>
      <c r="M33" s="83"/>
      <c r="N33" s="91" t="str">
        <f t="shared" si="1"/>
        <v/>
      </c>
      <c r="O33" s="91" t="str">
        <f t="shared" si="1"/>
        <v/>
      </c>
      <c r="P33" s="89" t="str">
        <f t="shared" ref="P33:P51" si="15">IF(OR(N33="",O33=""),"",N33*O33)</f>
        <v/>
      </c>
      <c r="Q33" s="138"/>
      <c r="R33" s="129"/>
      <c r="S33" s="85"/>
      <c r="T33" s="83"/>
      <c r="U33" s="83"/>
      <c r="V33" s="34" t="str">
        <f t="shared" si="6"/>
        <v/>
      </c>
      <c r="W33" s="34" t="str">
        <f t="shared" si="7"/>
        <v/>
      </c>
      <c r="X33" s="78" t="str">
        <f t="shared" si="8"/>
        <v/>
      </c>
    </row>
    <row r="34" spans="2:24" ht="48.6" customHeight="1" x14ac:dyDescent="0.25">
      <c r="B34" s="143" t="s">
        <v>98</v>
      </c>
      <c r="C34" s="156" t="s">
        <v>143</v>
      </c>
      <c r="D34" s="80" t="s">
        <v>211</v>
      </c>
      <c r="E34" s="83"/>
      <c r="F34" s="83"/>
      <c r="G34" s="82" t="str">
        <f t="shared" si="0"/>
        <v/>
      </c>
      <c r="H34" s="156" t="s">
        <v>170</v>
      </c>
      <c r="I34" s="171" t="s">
        <v>212</v>
      </c>
      <c r="J34" s="85"/>
      <c r="K34" s="84"/>
      <c r="L34" s="83"/>
      <c r="M34" s="83"/>
      <c r="N34" s="91" t="str">
        <f t="shared" ref="N34:O51" si="16">IF(ISNUMBER(E34),IF(E34+L34&gt;1,E34+L34,1),"")</f>
        <v/>
      </c>
      <c r="O34" s="91" t="str">
        <f t="shared" si="16"/>
        <v/>
      </c>
      <c r="P34" s="89" t="str">
        <f t="shared" si="15"/>
        <v/>
      </c>
      <c r="Q34" s="138"/>
      <c r="R34" s="129"/>
      <c r="S34" s="85"/>
      <c r="T34" s="83"/>
      <c r="U34" s="83"/>
      <c r="V34" s="34" t="str">
        <f t="shared" si="6"/>
        <v/>
      </c>
      <c r="W34" s="34" t="str">
        <f t="shared" si="7"/>
        <v/>
      </c>
      <c r="X34" s="78" t="str">
        <f t="shared" si="8"/>
        <v/>
      </c>
    </row>
    <row r="35" spans="2:24" ht="60.6" customHeight="1" x14ac:dyDescent="0.25">
      <c r="B35" s="143" t="s">
        <v>98</v>
      </c>
      <c r="C35" s="156" t="s">
        <v>146</v>
      </c>
      <c r="D35" s="80" t="s">
        <v>148</v>
      </c>
      <c r="E35" s="83"/>
      <c r="F35" s="83"/>
      <c r="G35" s="82" t="str">
        <f t="shared" si="0"/>
        <v/>
      </c>
      <c r="H35" s="156" t="s">
        <v>171</v>
      </c>
      <c r="I35" s="171" t="s">
        <v>213</v>
      </c>
      <c r="J35" s="85"/>
      <c r="K35" s="84"/>
      <c r="L35" s="83"/>
      <c r="M35" s="83"/>
      <c r="N35" s="91" t="str">
        <f t="shared" si="16"/>
        <v/>
      </c>
      <c r="O35" s="91" t="str">
        <f t="shared" si="16"/>
        <v/>
      </c>
      <c r="P35" s="89" t="str">
        <f t="shared" si="15"/>
        <v/>
      </c>
      <c r="Q35" s="138"/>
      <c r="R35" s="129"/>
      <c r="S35" s="85"/>
      <c r="T35" s="83"/>
      <c r="U35" s="83"/>
      <c r="V35" s="34" t="str">
        <f t="shared" si="6"/>
        <v/>
      </c>
      <c r="W35" s="34" t="str">
        <f t="shared" si="7"/>
        <v/>
      </c>
      <c r="X35" s="78" t="str">
        <f t="shared" si="8"/>
        <v/>
      </c>
    </row>
    <row r="36" spans="2:24" ht="51.6" customHeight="1" x14ac:dyDescent="0.25">
      <c r="B36" s="143" t="s">
        <v>98</v>
      </c>
      <c r="C36" s="156" t="s">
        <v>155</v>
      </c>
      <c r="D36" s="80" t="s">
        <v>253</v>
      </c>
      <c r="E36" s="83"/>
      <c r="F36" s="83"/>
      <c r="G36" s="82" t="str">
        <f t="shared" si="0"/>
        <v/>
      </c>
      <c r="H36" s="156" t="s">
        <v>172</v>
      </c>
      <c r="I36" s="171" t="s">
        <v>214</v>
      </c>
      <c r="J36" s="85"/>
      <c r="K36" s="84"/>
      <c r="L36" s="83"/>
      <c r="M36" s="83"/>
      <c r="N36" s="91" t="str">
        <f t="shared" si="16"/>
        <v/>
      </c>
      <c r="O36" s="91" t="str">
        <f t="shared" si="16"/>
        <v/>
      </c>
      <c r="P36" s="89" t="str">
        <f t="shared" si="15"/>
        <v/>
      </c>
      <c r="Q36" s="138"/>
      <c r="R36" s="129"/>
      <c r="S36" s="85"/>
      <c r="T36" s="83"/>
      <c r="U36" s="83"/>
      <c r="V36" s="34" t="str">
        <f t="shared" si="6"/>
        <v/>
      </c>
      <c r="W36" s="34" t="str">
        <f t="shared" si="7"/>
        <v/>
      </c>
      <c r="X36" s="78" t="str">
        <f t="shared" si="8"/>
        <v/>
      </c>
    </row>
    <row r="37" spans="2:24" s="86" customFormat="1" ht="14.4" hidden="1" x14ac:dyDescent="0.25">
      <c r="B37" s="144" t="s">
        <v>98</v>
      </c>
      <c r="C37" s="162" t="s">
        <v>144</v>
      </c>
      <c r="D37" s="85" t="s">
        <v>85</v>
      </c>
      <c r="E37" s="83"/>
      <c r="F37" s="83"/>
      <c r="G37" s="137" t="str">
        <f t="shared" si="0"/>
        <v/>
      </c>
      <c r="H37" s="156" t="s">
        <v>173</v>
      </c>
      <c r="I37" s="85" t="s">
        <v>86</v>
      </c>
      <c r="J37" s="85"/>
      <c r="K37" s="84"/>
      <c r="L37" s="83"/>
      <c r="M37" s="83"/>
      <c r="N37" s="91" t="str">
        <f t="shared" si="16"/>
        <v/>
      </c>
      <c r="O37" s="91" t="str">
        <f t="shared" si="16"/>
        <v/>
      </c>
      <c r="P37" s="89" t="str">
        <f t="shared" si="15"/>
        <v/>
      </c>
      <c r="Q37" s="85" t="s">
        <v>86</v>
      </c>
      <c r="R37" s="138"/>
      <c r="S37" s="85"/>
      <c r="T37" s="83"/>
      <c r="U37" s="83"/>
      <c r="V37" s="91" t="str">
        <f t="shared" si="6"/>
        <v/>
      </c>
      <c r="W37" s="91" t="str">
        <f t="shared" si="7"/>
        <v/>
      </c>
      <c r="X37" s="89" t="str">
        <f t="shared" si="8"/>
        <v/>
      </c>
    </row>
    <row r="38" spans="2:24" s="86" customFormat="1" ht="14.4" x14ac:dyDescent="0.25">
      <c r="B38" s="144" t="s">
        <v>98</v>
      </c>
      <c r="C38" s="162" t="s">
        <v>144</v>
      </c>
      <c r="D38" s="85" t="s">
        <v>85</v>
      </c>
      <c r="E38" s="83"/>
      <c r="F38" s="83"/>
      <c r="G38" s="137" t="str">
        <f t="shared" si="0"/>
        <v/>
      </c>
      <c r="H38" s="156" t="s">
        <v>173</v>
      </c>
      <c r="I38" s="85" t="s">
        <v>86</v>
      </c>
      <c r="J38" s="85"/>
      <c r="K38" s="84"/>
      <c r="L38" s="83"/>
      <c r="M38" s="83"/>
      <c r="N38" s="91" t="str">
        <f t="shared" si="16"/>
        <v/>
      </c>
      <c r="O38" s="91" t="str">
        <f t="shared" si="16"/>
        <v/>
      </c>
      <c r="P38" s="89" t="str">
        <f t="shared" si="15"/>
        <v/>
      </c>
      <c r="Q38" s="85" t="s">
        <v>86</v>
      </c>
      <c r="R38" s="138"/>
      <c r="S38" s="85"/>
      <c r="T38" s="83"/>
      <c r="U38" s="83"/>
      <c r="V38" s="91" t="str">
        <f t="shared" si="6"/>
        <v/>
      </c>
      <c r="W38" s="91" t="str">
        <f t="shared" si="7"/>
        <v/>
      </c>
      <c r="X38" s="89" t="str">
        <f t="shared" si="8"/>
        <v/>
      </c>
    </row>
    <row r="39" spans="2:24" ht="24" x14ac:dyDescent="0.25">
      <c r="B39" s="143" t="s">
        <v>99</v>
      </c>
      <c r="C39" s="157" t="s">
        <v>164</v>
      </c>
      <c r="D39" s="80" t="s">
        <v>179</v>
      </c>
      <c r="E39" s="83"/>
      <c r="F39" s="83"/>
      <c r="G39" s="82" t="str">
        <f t="shared" si="0"/>
        <v/>
      </c>
      <c r="H39" s="157" t="s">
        <v>174</v>
      </c>
      <c r="I39" s="171" t="s">
        <v>215</v>
      </c>
      <c r="J39" s="85"/>
      <c r="K39" s="84"/>
      <c r="L39" s="83"/>
      <c r="M39" s="83"/>
      <c r="N39" s="91" t="str">
        <f t="shared" si="16"/>
        <v/>
      </c>
      <c r="O39" s="91" t="str">
        <f t="shared" si="16"/>
        <v/>
      </c>
      <c r="P39" s="89" t="str">
        <f t="shared" si="15"/>
        <v/>
      </c>
      <c r="Q39" s="138"/>
      <c r="R39" s="129"/>
      <c r="S39" s="85"/>
      <c r="T39" s="83"/>
      <c r="U39" s="83"/>
      <c r="V39" s="34" t="str">
        <f t="shared" si="6"/>
        <v/>
      </c>
      <c r="W39" s="34" t="str">
        <f t="shared" si="7"/>
        <v/>
      </c>
      <c r="X39" s="78" t="str">
        <f t="shared" si="8"/>
        <v/>
      </c>
    </row>
    <row r="40" spans="2:24" ht="24" x14ac:dyDescent="0.25">
      <c r="B40" s="143" t="s">
        <v>99</v>
      </c>
      <c r="C40" s="157" t="s">
        <v>165</v>
      </c>
      <c r="D40" s="80" t="s">
        <v>254</v>
      </c>
      <c r="E40" s="83"/>
      <c r="F40" s="83"/>
      <c r="G40" s="82" t="str">
        <f t="shared" si="0"/>
        <v/>
      </c>
      <c r="H40" s="157" t="s">
        <v>175</v>
      </c>
      <c r="I40" s="171" t="s">
        <v>216</v>
      </c>
      <c r="J40" s="85"/>
      <c r="K40" s="84"/>
      <c r="L40" s="83"/>
      <c r="M40" s="83"/>
      <c r="N40" s="91" t="str">
        <f t="shared" si="16"/>
        <v/>
      </c>
      <c r="O40" s="91" t="str">
        <f t="shared" si="16"/>
        <v/>
      </c>
      <c r="P40" s="89" t="str">
        <f t="shared" si="15"/>
        <v/>
      </c>
      <c r="Q40" s="138"/>
      <c r="R40" s="129"/>
      <c r="S40" s="85"/>
      <c r="T40" s="83"/>
      <c r="U40" s="83"/>
      <c r="V40" s="34" t="str">
        <f t="shared" si="6"/>
        <v/>
      </c>
      <c r="W40" s="34" t="str">
        <f t="shared" si="7"/>
        <v/>
      </c>
      <c r="X40" s="78" t="str">
        <f t="shared" si="8"/>
        <v/>
      </c>
    </row>
    <row r="41" spans="2:24" ht="36" x14ac:dyDescent="0.25">
      <c r="B41" s="143" t="s">
        <v>99</v>
      </c>
      <c r="C41" s="157" t="s">
        <v>166</v>
      </c>
      <c r="D41" s="80" t="s">
        <v>181</v>
      </c>
      <c r="E41" s="83"/>
      <c r="F41" s="83"/>
      <c r="G41" s="82" t="str">
        <f t="shared" si="0"/>
        <v/>
      </c>
      <c r="H41" s="157" t="s">
        <v>176</v>
      </c>
      <c r="I41" s="171" t="s">
        <v>255</v>
      </c>
      <c r="J41" s="85"/>
      <c r="K41" s="84"/>
      <c r="L41" s="83"/>
      <c r="M41" s="83"/>
      <c r="N41" s="91" t="str">
        <f t="shared" si="16"/>
        <v/>
      </c>
      <c r="O41" s="91" t="str">
        <f t="shared" si="16"/>
        <v/>
      </c>
      <c r="P41" s="89" t="str">
        <f t="shared" si="15"/>
        <v/>
      </c>
      <c r="Q41" s="138"/>
      <c r="R41" s="129"/>
      <c r="S41" s="85"/>
      <c r="T41" s="83"/>
      <c r="U41" s="83"/>
      <c r="V41" s="34" t="str">
        <f t="shared" si="6"/>
        <v/>
      </c>
      <c r="W41" s="34" t="str">
        <f t="shared" si="7"/>
        <v/>
      </c>
      <c r="X41" s="78" t="str">
        <f t="shared" si="8"/>
        <v/>
      </c>
    </row>
    <row r="42" spans="2:24" ht="24" x14ac:dyDescent="0.25">
      <c r="B42" s="143" t="s">
        <v>99</v>
      </c>
      <c r="C42" s="157" t="s">
        <v>167</v>
      </c>
      <c r="D42" s="130" t="s">
        <v>180</v>
      </c>
      <c r="E42" s="83"/>
      <c r="F42" s="83"/>
      <c r="G42" s="131" t="str">
        <f t="shared" si="0"/>
        <v/>
      </c>
      <c r="H42" s="157" t="s">
        <v>177</v>
      </c>
      <c r="I42" s="171" t="s">
        <v>217</v>
      </c>
      <c r="J42" s="85"/>
      <c r="K42" s="84"/>
      <c r="L42" s="83"/>
      <c r="M42" s="83"/>
      <c r="N42" s="133" t="str">
        <f t="shared" si="16"/>
        <v/>
      </c>
      <c r="O42" s="133" t="str">
        <f t="shared" si="16"/>
        <v/>
      </c>
      <c r="P42" s="134" t="str">
        <f t="shared" si="15"/>
        <v/>
      </c>
      <c r="Q42" s="174"/>
      <c r="R42" s="132"/>
      <c r="S42" s="85"/>
      <c r="T42" s="83"/>
      <c r="U42" s="83"/>
      <c r="V42" s="34" t="str">
        <f t="shared" si="6"/>
        <v/>
      </c>
      <c r="W42" s="34" t="str">
        <f t="shared" si="7"/>
        <v/>
      </c>
      <c r="X42" s="78" t="str">
        <f t="shared" si="8"/>
        <v/>
      </c>
    </row>
    <row r="43" spans="2:24" ht="54.6" customHeight="1" x14ac:dyDescent="0.25">
      <c r="B43" s="143" t="s">
        <v>99</v>
      </c>
      <c r="C43" s="157" t="s">
        <v>237</v>
      </c>
      <c r="D43" s="130" t="s">
        <v>238</v>
      </c>
      <c r="E43" s="83"/>
      <c r="F43" s="83"/>
      <c r="G43" s="131" t="str">
        <f t="shared" si="0"/>
        <v/>
      </c>
      <c r="H43" s="157" t="s">
        <v>240</v>
      </c>
      <c r="I43" s="171" t="s">
        <v>257</v>
      </c>
      <c r="J43" s="85"/>
      <c r="K43" s="84"/>
      <c r="L43" s="83"/>
      <c r="M43" s="83"/>
      <c r="N43" s="133" t="str">
        <f t="shared" ref="N43:N44" si="17">IF(ISNUMBER(E43),IF(E43+L43&gt;1,E43+L43,1),"")</f>
        <v/>
      </c>
      <c r="O43" s="133" t="str">
        <f t="shared" ref="O43:O44" si="18">IF(ISNUMBER(F43),IF(F43+M43&gt;1,F43+M43,1),"")</f>
        <v/>
      </c>
      <c r="P43" s="134" t="str">
        <f t="shared" ref="P43:P44" si="19">IF(OR(N43="",O43=""),"",N43*O43)</f>
        <v/>
      </c>
      <c r="Q43" s="174"/>
      <c r="R43" s="132"/>
      <c r="S43" s="85"/>
      <c r="T43" s="83"/>
      <c r="U43" s="83"/>
      <c r="V43" s="34" t="str">
        <f t="shared" ref="V43:V44" si="20">IF(ISNUMBER($N43),IF($N43+T43&gt;1,$N43+T43,1),"")</f>
        <v/>
      </c>
      <c r="W43" s="34" t="str">
        <f t="shared" ref="W43:W44" si="21">IF(ISNUMBER($O43),IF($O43+U43&gt;1,$O43+U43,1),"")</f>
        <v/>
      </c>
      <c r="X43" s="78" t="str">
        <f t="shared" ref="X43:X44" si="22">IF(OR(V43="",W43=""),"",V43*W43)</f>
        <v/>
      </c>
    </row>
    <row r="44" spans="2:24" ht="58.8" customHeight="1" x14ac:dyDescent="0.25">
      <c r="B44" s="143" t="s">
        <v>99</v>
      </c>
      <c r="C44" s="157" t="s">
        <v>239</v>
      </c>
      <c r="D44" s="130" t="s">
        <v>256</v>
      </c>
      <c r="E44" s="83"/>
      <c r="F44" s="83"/>
      <c r="G44" s="131" t="str">
        <f t="shared" si="0"/>
        <v/>
      </c>
      <c r="H44" s="157" t="s">
        <v>241</v>
      </c>
      <c r="I44" s="171" t="s">
        <v>258</v>
      </c>
      <c r="J44" s="85"/>
      <c r="K44" s="84"/>
      <c r="L44" s="83"/>
      <c r="M44" s="83"/>
      <c r="N44" s="133" t="str">
        <f t="shared" si="17"/>
        <v/>
      </c>
      <c r="O44" s="133" t="str">
        <f t="shared" si="18"/>
        <v/>
      </c>
      <c r="P44" s="134" t="str">
        <f t="shared" si="19"/>
        <v/>
      </c>
      <c r="Q44" s="174"/>
      <c r="R44" s="132"/>
      <c r="S44" s="85"/>
      <c r="T44" s="83"/>
      <c r="U44" s="83"/>
      <c r="V44" s="34" t="str">
        <f t="shared" si="20"/>
        <v/>
      </c>
      <c r="W44" s="34" t="str">
        <f t="shared" si="21"/>
        <v/>
      </c>
      <c r="X44" s="78" t="str">
        <f t="shared" si="22"/>
        <v/>
      </c>
    </row>
    <row r="45" spans="2:24" s="86" customFormat="1" ht="14.4" hidden="1" x14ac:dyDescent="0.25">
      <c r="B45" s="99" t="s">
        <v>99</v>
      </c>
      <c r="C45" s="161" t="s">
        <v>168</v>
      </c>
      <c r="D45" s="85" t="s">
        <v>85</v>
      </c>
      <c r="E45" s="84"/>
      <c r="F45" s="84"/>
      <c r="G45" s="139" t="str">
        <f t="shared" si="0"/>
        <v/>
      </c>
      <c r="H45" s="157" t="s">
        <v>178</v>
      </c>
      <c r="I45" s="85" t="s">
        <v>86</v>
      </c>
      <c r="J45" s="85"/>
      <c r="K45" s="84"/>
      <c r="L45" s="83"/>
      <c r="M45" s="83"/>
      <c r="N45" s="133" t="str">
        <f t="shared" si="16"/>
        <v/>
      </c>
      <c r="O45" s="133" t="str">
        <f t="shared" si="16"/>
        <v/>
      </c>
      <c r="P45" s="89" t="str">
        <f t="shared" si="15"/>
        <v/>
      </c>
      <c r="Q45" s="85" t="s">
        <v>86</v>
      </c>
      <c r="R45" s="138"/>
      <c r="S45" s="85"/>
      <c r="T45" s="84"/>
      <c r="U45" s="84"/>
      <c r="V45" s="91" t="str">
        <f t="shared" si="6"/>
        <v/>
      </c>
      <c r="W45" s="91" t="str">
        <f t="shared" si="7"/>
        <v/>
      </c>
      <c r="X45" s="89" t="str">
        <f t="shared" si="8"/>
        <v/>
      </c>
    </row>
    <row r="46" spans="2:24" s="86" customFormat="1" ht="14.4" x14ac:dyDescent="0.25">
      <c r="B46" s="99" t="s">
        <v>99</v>
      </c>
      <c r="C46" s="161" t="s">
        <v>168</v>
      </c>
      <c r="D46" s="85" t="s">
        <v>85</v>
      </c>
      <c r="E46" s="84"/>
      <c r="F46" s="84"/>
      <c r="G46" s="139" t="str">
        <f t="shared" si="0"/>
        <v/>
      </c>
      <c r="H46" s="157" t="s">
        <v>178</v>
      </c>
      <c r="I46" s="85" t="s">
        <v>86</v>
      </c>
      <c r="J46" s="85"/>
      <c r="K46" s="84"/>
      <c r="L46" s="83"/>
      <c r="M46" s="83"/>
      <c r="N46" s="133" t="str">
        <f t="shared" si="16"/>
        <v/>
      </c>
      <c r="O46" s="133" t="str">
        <f t="shared" si="16"/>
        <v/>
      </c>
      <c r="P46" s="89" t="str">
        <f t="shared" si="15"/>
        <v/>
      </c>
      <c r="Q46" s="85" t="s">
        <v>86</v>
      </c>
      <c r="R46" s="138"/>
      <c r="S46" s="85"/>
      <c r="T46" s="84"/>
      <c r="U46" s="84"/>
      <c r="V46" s="91" t="str">
        <f t="shared" si="6"/>
        <v/>
      </c>
      <c r="W46" s="91" t="str">
        <f t="shared" si="7"/>
        <v/>
      </c>
      <c r="X46" s="89" t="str">
        <f t="shared" si="8"/>
        <v/>
      </c>
    </row>
    <row r="47" spans="2:24" ht="48" x14ac:dyDescent="0.25">
      <c r="B47" s="145" t="s">
        <v>100</v>
      </c>
      <c r="C47" s="158" t="s">
        <v>182</v>
      </c>
      <c r="D47" s="80" t="s">
        <v>183</v>
      </c>
      <c r="E47" s="84"/>
      <c r="F47" s="84"/>
      <c r="G47" s="131" t="str">
        <f t="shared" si="0"/>
        <v/>
      </c>
      <c r="H47" s="158" t="s">
        <v>187</v>
      </c>
      <c r="I47" s="171" t="s">
        <v>218</v>
      </c>
      <c r="J47" s="85"/>
      <c r="K47" s="84"/>
      <c r="L47" s="83"/>
      <c r="M47" s="83"/>
      <c r="N47" s="133" t="str">
        <f t="shared" si="16"/>
        <v/>
      </c>
      <c r="O47" s="133" t="str">
        <f t="shared" si="16"/>
        <v/>
      </c>
      <c r="P47" s="89" t="str">
        <f t="shared" si="15"/>
        <v/>
      </c>
      <c r="Q47" s="138"/>
      <c r="R47" s="129"/>
      <c r="S47" s="85"/>
      <c r="T47" s="84"/>
      <c r="U47" s="84"/>
      <c r="V47" s="34" t="str">
        <f t="shared" si="6"/>
        <v/>
      </c>
      <c r="W47" s="34" t="str">
        <f t="shared" si="7"/>
        <v/>
      </c>
      <c r="X47" s="78" t="str">
        <f t="shared" si="8"/>
        <v/>
      </c>
    </row>
    <row r="48" spans="2:24" ht="47.4" customHeight="1" x14ac:dyDescent="0.25">
      <c r="B48" s="145" t="s">
        <v>100</v>
      </c>
      <c r="C48" s="158" t="s">
        <v>242</v>
      </c>
      <c r="D48" s="80" t="s">
        <v>219</v>
      </c>
      <c r="E48" s="84"/>
      <c r="F48" s="84"/>
      <c r="G48" s="131" t="str">
        <f t="shared" si="0"/>
        <v/>
      </c>
      <c r="H48" s="158" t="s">
        <v>189</v>
      </c>
      <c r="I48" s="171" t="s">
        <v>220</v>
      </c>
      <c r="J48" s="85"/>
      <c r="K48" s="84"/>
      <c r="L48" s="83"/>
      <c r="M48" s="83"/>
      <c r="N48" s="133" t="str">
        <f t="shared" si="16"/>
        <v/>
      </c>
      <c r="O48" s="133" t="str">
        <f t="shared" si="16"/>
        <v/>
      </c>
      <c r="P48" s="89" t="str">
        <f t="shared" si="15"/>
        <v/>
      </c>
      <c r="Q48" s="138"/>
      <c r="R48" s="129"/>
      <c r="S48" s="85"/>
      <c r="T48" s="84"/>
      <c r="U48" s="84"/>
      <c r="V48" s="34" t="str">
        <f t="shared" si="6"/>
        <v/>
      </c>
      <c r="W48" s="34" t="str">
        <f t="shared" si="7"/>
        <v/>
      </c>
      <c r="X48" s="78" t="str">
        <f t="shared" si="8"/>
        <v/>
      </c>
    </row>
    <row r="49" spans="2:24" ht="100.2" customHeight="1" x14ac:dyDescent="0.25">
      <c r="B49" s="145" t="s">
        <v>100</v>
      </c>
      <c r="C49" s="158" t="s">
        <v>243</v>
      </c>
      <c r="D49" s="80" t="s">
        <v>186</v>
      </c>
      <c r="E49" s="84"/>
      <c r="F49" s="84"/>
      <c r="G49" s="131" t="str">
        <f t="shared" si="0"/>
        <v/>
      </c>
      <c r="H49" s="158" t="s">
        <v>190</v>
      </c>
      <c r="I49" s="171" t="s">
        <v>221</v>
      </c>
      <c r="J49" s="85"/>
      <c r="K49" s="84"/>
      <c r="L49" s="83"/>
      <c r="M49" s="83"/>
      <c r="N49" s="133" t="str">
        <f t="shared" si="16"/>
        <v/>
      </c>
      <c r="O49" s="133" t="str">
        <f t="shared" si="16"/>
        <v/>
      </c>
      <c r="P49" s="89" t="str">
        <f t="shared" si="15"/>
        <v/>
      </c>
      <c r="Q49" s="138"/>
      <c r="R49" s="129"/>
      <c r="S49" s="85"/>
      <c r="T49" s="84"/>
      <c r="U49" s="84"/>
      <c r="V49" s="34" t="str">
        <f t="shared" si="6"/>
        <v/>
      </c>
      <c r="W49" s="34" t="str">
        <f t="shared" si="7"/>
        <v/>
      </c>
      <c r="X49" s="78" t="str">
        <f t="shared" si="8"/>
        <v/>
      </c>
    </row>
    <row r="50" spans="2:24" s="86" customFormat="1" ht="14.4" x14ac:dyDescent="0.25">
      <c r="B50" s="99" t="s">
        <v>100</v>
      </c>
      <c r="C50" s="160" t="s">
        <v>185</v>
      </c>
      <c r="D50" s="85" t="s">
        <v>85</v>
      </c>
      <c r="E50" s="84"/>
      <c r="F50" s="84"/>
      <c r="G50" s="139" t="str">
        <f t="shared" si="0"/>
        <v/>
      </c>
      <c r="H50" s="158" t="s">
        <v>188</v>
      </c>
      <c r="I50" s="85" t="s">
        <v>86</v>
      </c>
      <c r="J50" s="138"/>
      <c r="K50" s="84"/>
      <c r="L50" s="83"/>
      <c r="M50" s="83"/>
      <c r="N50" s="133" t="str">
        <f t="shared" si="16"/>
        <v/>
      </c>
      <c r="O50" s="133" t="str">
        <f t="shared" si="16"/>
        <v/>
      </c>
      <c r="P50" s="89" t="str">
        <f t="shared" si="15"/>
        <v/>
      </c>
      <c r="Q50" s="85" t="s">
        <v>86</v>
      </c>
      <c r="R50" s="138"/>
      <c r="S50" s="85"/>
      <c r="T50" s="84"/>
      <c r="U50" s="84"/>
      <c r="V50" s="91" t="str">
        <f t="shared" si="6"/>
        <v/>
      </c>
      <c r="W50" s="91" t="str">
        <f t="shared" si="7"/>
        <v/>
      </c>
      <c r="X50" s="89" t="str">
        <f t="shared" si="8"/>
        <v/>
      </c>
    </row>
    <row r="51" spans="2:24" s="86" customFormat="1" ht="14.4" x14ac:dyDescent="0.25">
      <c r="B51" s="99" t="s">
        <v>100</v>
      </c>
      <c r="C51" s="160" t="s">
        <v>185</v>
      </c>
      <c r="D51" s="85" t="s">
        <v>85</v>
      </c>
      <c r="E51" s="84"/>
      <c r="F51" s="84"/>
      <c r="G51" s="137" t="str">
        <f t="shared" si="0"/>
        <v/>
      </c>
      <c r="H51" s="158" t="s">
        <v>188</v>
      </c>
      <c r="I51" s="85" t="s">
        <v>86</v>
      </c>
      <c r="J51" s="138"/>
      <c r="K51" s="84"/>
      <c r="L51" s="84"/>
      <c r="M51" s="84"/>
      <c r="N51" s="91" t="str">
        <f t="shared" si="16"/>
        <v/>
      </c>
      <c r="O51" s="91" t="str">
        <f t="shared" si="16"/>
        <v/>
      </c>
      <c r="P51" s="89" t="str">
        <f t="shared" si="15"/>
        <v/>
      </c>
      <c r="Q51" s="85" t="s">
        <v>86</v>
      </c>
      <c r="R51" s="138"/>
      <c r="S51" s="85"/>
      <c r="T51" s="84"/>
      <c r="U51" s="84"/>
      <c r="V51" s="91" t="str">
        <f t="shared" si="6"/>
        <v/>
      </c>
      <c r="W51" s="91" t="str">
        <f t="shared" si="7"/>
        <v/>
      </c>
      <c r="X51" s="89" t="str">
        <f t="shared" si="8"/>
        <v/>
      </c>
    </row>
    <row r="52" spans="2:24" x14ac:dyDescent="0.25">
      <c r="K52" s="135"/>
    </row>
  </sheetData>
  <sheetProtection algorithmName="SHA-512" hashValue="cUbiULVmXOtQgtb0PehnP6pzJTErQKW0mjxTBkN5+Y5tAnRUUM4nKyCJiJRfkJHiAk7tfUpaMRmcsYAimW7crg==" saltValue="vHYe5PgrXcwvYGfMUodZQw==" spinCount="100000" sheet="1" formatCells="0" formatColumns="0" formatRows="0" insertRows="0" deleteRows="0" autoFilter="0" pivotTables="0"/>
  <autoFilter ref="B9:X51" xr:uid="{EADDE266-30FC-4C18-97E9-C25A2AE6161C}"/>
  <mergeCells count="8">
    <mergeCell ref="Q8:U8"/>
    <mergeCell ref="V8:X8"/>
    <mergeCell ref="B1:I1"/>
    <mergeCell ref="B8:D8"/>
    <mergeCell ref="E8:G8"/>
    <mergeCell ref="H8:M8"/>
    <mergeCell ref="N8:P8"/>
    <mergeCell ref="B3:I3"/>
  </mergeCells>
  <phoneticPr fontId="30" type="noConversion"/>
  <conditionalFormatting sqref="G10:G51 P10:P51 X10:X51">
    <cfRule type="cellIs" dxfId="9" priority="27" operator="between">
      <formula>4</formula>
      <formula>7.99</formula>
    </cfRule>
    <cfRule type="cellIs" dxfId="8" priority="28" operator="between">
      <formula>1</formula>
      <formula>3.99</formula>
    </cfRule>
  </conditionalFormatting>
  <conditionalFormatting sqref="G10:G51">
    <cfRule type="containsBlanks" dxfId="7" priority="25">
      <formula>LEN(TRIM(G10))=0</formula>
    </cfRule>
  </conditionalFormatting>
  <conditionalFormatting sqref="K10:K52">
    <cfRule type="containsText" dxfId="6" priority="29" operator="containsText" text="Bajo">
      <formula>NOT(ISERROR(SEARCH("Bajo",K10)))</formula>
    </cfRule>
    <cfRule type="containsText" dxfId="5" priority="30" operator="containsText" text="Medio">
      <formula>NOT(ISERROR(SEARCH("Medio",K10)))</formula>
    </cfRule>
    <cfRule type="containsText" dxfId="4" priority="31" operator="containsText" text="Alto">
      <formula>NOT(ISERROR(SEARCH("Alto",K10)))</formula>
    </cfRule>
  </conditionalFormatting>
  <conditionalFormatting sqref="P10:P51 G10:G51 X10:X51">
    <cfRule type="cellIs" dxfId="3" priority="26" operator="between">
      <formula>8</formula>
      <formula>16</formula>
    </cfRule>
  </conditionalFormatting>
  <conditionalFormatting sqref="P30:P32">
    <cfRule type="cellIs" dxfId="2" priority="10" operator="between">
      <formula>8</formula>
      <formula>16</formula>
    </cfRule>
    <cfRule type="cellIs" dxfId="1" priority="11" operator="between">
      <formula>4</formula>
      <formula>7.99</formula>
    </cfRule>
    <cfRule type="cellIs" dxfId="0" priority="12" operator="between">
      <formula>1</formula>
      <formula>3.99</formula>
    </cfRule>
  </conditionalFormatting>
  <dataValidations count="5">
    <dataValidation type="list" allowBlank="1" showInputMessage="1" showErrorMessage="1" sqref="T10:U51 L10:M51" xr:uid="{CF747947-A464-4030-8314-19BC15327272}">
      <formula1>$AA$4:$AA$7</formula1>
    </dataValidation>
    <dataValidation type="list" allowBlank="1" showInputMessage="1" showErrorMessage="1" sqref="K10:K52" xr:uid="{C54BDE7B-DCEE-4035-A497-1E20AC06E63C}">
      <formula1>$O$3:$O$5</formula1>
    </dataValidation>
    <dataValidation type="list" allowBlank="1" showInputMessage="1" showErrorMessage="1" sqref="E10:F51" xr:uid="{ECD642AC-F270-4B47-80F8-4C7DF39F3023}">
      <formula1>$Z$4:$Z$7</formula1>
    </dataValidation>
    <dataValidation type="list" allowBlank="1" showInputMessage="1" showErrorMessage="1" sqref="J10:J49" xr:uid="{0FA53060-86D0-4E80-9094-10918F8BAAF3}">
      <formula1>$N$3:$N$4</formula1>
    </dataValidation>
    <dataValidation type="date" allowBlank="1" showInputMessage="1" showErrorMessage="1" sqref="S10:S51" xr:uid="{0AB0C040-B213-4C6E-8023-316B99A671B5}">
      <formula1>44287</formula1>
      <formula2>46022</formula2>
    </dataValidation>
  </dataValidations>
  <pageMargins left="0.70866141732283472" right="0.70866141732283472" top="0.74803149606299213" bottom="0.74803149606299213" header="0.31496062992125984" footer="0.31496062992125984"/>
  <pageSetup paperSize="9" scale="21"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A547-A1D1-49F3-87FB-6FDE09031961}">
  <dimension ref="A1:H5"/>
  <sheetViews>
    <sheetView workbookViewId="0">
      <selection activeCell="H4" sqref="H4"/>
    </sheetView>
  </sheetViews>
  <sheetFormatPr baseColWidth="10" defaultRowHeight="14.4" x14ac:dyDescent="0.3"/>
  <sheetData>
    <row r="1" spans="1:8" ht="86.4" x14ac:dyDescent="0.3">
      <c r="A1" s="172" t="s">
        <v>323</v>
      </c>
      <c r="B1" s="172" t="s">
        <v>324</v>
      </c>
      <c r="C1" s="172" t="s">
        <v>325</v>
      </c>
      <c r="D1" s="172" t="s">
        <v>326</v>
      </c>
      <c r="E1" s="172" t="s">
        <v>327</v>
      </c>
      <c r="F1" s="172" t="s">
        <v>328</v>
      </c>
      <c r="G1" s="172" t="s">
        <v>329</v>
      </c>
      <c r="H1" s="172" t="s">
        <v>330</v>
      </c>
    </row>
    <row r="2" spans="1:8" x14ac:dyDescent="0.3">
      <c r="A2" s="146" t="s">
        <v>93</v>
      </c>
      <c r="B2">
        <f>COUNTIF(Indicador_Riesgo_Ent.Privada!B:B,Métodos_Gestión_Entid_Privada!A8)-2</f>
        <v>21</v>
      </c>
      <c r="C2" s="173">
        <f>COUNTIFS(Indicador_Riesgo_Ent.Privada!B:B,Métodos_Gestión_Entid_Privada!A8,Indicador_Riesgo_Ent.Privada!J:J,"Sí")</f>
        <v>0</v>
      </c>
      <c r="D2" s="173">
        <f>COUNTIFS(Indicador_Riesgo_Ent.Privada!B:B,Métodos_Gestión_Entid_Privada!A8,Indicador_Riesgo_Ent.Privada!J:J,"No")</f>
        <v>0</v>
      </c>
      <c r="E2">
        <f>B2-C2-D2</f>
        <v>21</v>
      </c>
      <c r="F2">
        <f>B2-COUNTIFS(Indicador_Riesgo_Ent.Privada!B:B,Métodos_Gestión_Entid_Privada!A8,Indicador_Riesgo_Ent.Privada!Q:Q,"")</f>
        <v>0</v>
      </c>
      <c r="G2">
        <f>IF(AND(D2=B2,F2=0),1,0)</f>
        <v>0</v>
      </c>
      <c r="H2" t="str">
        <f>IF(OR(E2&lt;&gt;0,G2=1),"Incompleto","Aplica")</f>
        <v>Incompleto</v>
      </c>
    </row>
    <row r="3" spans="1:8" x14ac:dyDescent="0.3">
      <c r="A3" s="156" t="s">
        <v>98</v>
      </c>
      <c r="B3">
        <f>COUNTIF(Indicador_Riesgo_Ent.Privada!B:B,Métodos_Gestión_Entid_Privada!A9)-2</f>
        <v>4</v>
      </c>
      <c r="C3">
        <f>COUNTIFS(Indicador_Riesgo_Ent.Privada!B:B,Métodos_Gestión_Entid_Privada!A9,Indicador_Riesgo_Ent.Privada!J:J,"Sí")</f>
        <v>0</v>
      </c>
      <c r="D3" s="173">
        <f>COUNTIFS(Indicador_Riesgo_Ent.Privada!B:B,Métodos_Gestión_Entid_Privada!A9,Indicador_Riesgo_Ent.Privada!J:J,"No")</f>
        <v>0</v>
      </c>
      <c r="E3">
        <f t="shared" ref="E3:E5" si="0">B3-C3-D3</f>
        <v>4</v>
      </c>
      <c r="F3">
        <f>B3-COUNTIFS(Indicador_Riesgo_Ent.Privada!B:B,Métodos_Gestión_Entid_Privada!A9,Indicador_Riesgo_Ent.Privada!Q:Q,"")</f>
        <v>0</v>
      </c>
      <c r="G3">
        <f t="shared" ref="G3:G5" si="1">IF(AND(D3=B3,F3=0),1,0)</f>
        <v>0</v>
      </c>
      <c r="H3" t="str">
        <f t="shared" ref="H3:H5" si="2">IF(OR(E3&lt;&gt;0,G3=1),"Incompleto","Aplica")</f>
        <v>Incompleto</v>
      </c>
    </row>
    <row r="4" spans="1:8" x14ac:dyDescent="0.3">
      <c r="A4" s="154" t="s">
        <v>99</v>
      </c>
      <c r="B4">
        <f>COUNTIF(Indicador_Riesgo_Ent.Privada!B:B,Métodos_Gestión_Entid_Privada!A10)-2</f>
        <v>6</v>
      </c>
      <c r="C4">
        <f>COUNTIFS(Indicador_Riesgo_Ent.Privada!B:B,Métodos_Gestión_Entid_Privada!A10,Indicador_Riesgo_Ent.Privada!J:J,"Sí")</f>
        <v>0</v>
      </c>
      <c r="D4" s="173">
        <f>COUNTIFS(Indicador_Riesgo_Ent.Privada!B:B,Métodos_Gestión_Entid_Privada!A10,Indicador_Riesgo_Ent.Privada!J:J,"No")</f>
        <v>0</v>
      </c>
      <c r="E4">
        <f t="shared" si="0"/>
        <v>6</v>
      </c>
      <c r="F4">
        <f>B4-COUNTIFS(Indicador_Riesgo_Ent.Privada!B:B,Métodos_Gestión_Entid_Privada!A10,Indicador_Riesgo_Ent.Privada!Q:Q,"")</f>
        <v>0</v>
      </c>
      <c r="G4">
        <f t="shared" si="1"/>
        <v>0</v>
      </c>
      <c r="H4" t="str">
        <f t="shared" si="2"/>
        <v>Incompleto</v>
      </c>
    </row>
    <row r="5" spans="1:8" x14ac:dyDescent="0.3">
      <c r="A5" s="155" t="s">
        <v>100</v>
      </c>
      <c r="B5">
        <f>COUNTIF(Indicador_Riesgo_Ent.Privada!B:B,Métodos_Gestión_Entid_Privada!A11)-2</f>
        <v>3</v>
      </c>
      <c r="C5">
        <f>COUNTIFS(Indicador_Riesgo_Ent.Privada!B:B,Métodos_Gestión_Entid_Privada!A11,Indicador_Riesgo_Ent.Privada!J:J,"Sí")</f>
        <v>0</v>
      </c>
      <c r="D5" s="173">
        <f>COUNTIFS(Indicador_Riesgo_Ent.Privada!B:B,Métodos_Gestión_Entid_Privada!A11,Indicador_Riesgo_Ent.Privada!J:J,"No")</f>
        <v>0</v>
      </c>
      <c r="E5">
        <f t="shared" si="0"/>
        <v>3</v>
      </c>
      <c r="F5">
        <f>B5-COUNTIFS(Indicador_Riesgo_Ent.Privada!B:B,Métodos_Gestión_Entid_Privada!A11,Indicador_Riesgo_Ent.Privada!Q:Q,"")</f>
        <v>0</v>
      </c>
      <c r="G5">
        <f t="shared" si="1"/>
        <v>0</v>
      </c>
      <c r="H5" t="str">
        <f t="shared" si="2"/>
        <v>Incompleto</v>
      </c>
    </row>
  </sheetData>
  <sheetProtection algorithmName="SHA-512" hashValue="RB90VmIKxZd6+R4dnzOmDecZ/n8+TdzqNLDBDVWaSRHOzeDytqxSg3cZSH+w/j/YoTGgDo8sCz2GiwN16pTEbQ==" saltValue="JFma+oH7BtxxWJaxAPzy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93B1C79B3CD24992F3C92B52EB7D79" ma:contentTypeVersion="1" ma:contentTypeDescription="Crear nuevo documento." ma:contentTypeScope="" ma:versionID="c09f17af5a752be755ab5f087147c521">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8F7F36-1D64-4D76-810C-D1C15A74FD89}"/>
</file>

<file path=customXml/itemProps2.xml><?xml version="1.0" encoding="utf-8"?>
<ds:datastoreItem xmlns:ds="http://schemas.openxmlformats.org/officeDocument/2006/customXml" ds:itemID="{8AFB7601-F3A4-42D8-966F-ED5FCA069A0C}"/>
</file>

<file path=customXml/itemProps3.xml><?xml version="1.0" encoding="utf-8"?>
<ds:datastoreItem xmlns:ds="http://schemas.openxmlformats.org/officeDocument/2006/customXml" ds:itemID="{4E417B37-E051-4692-A9C1-F17DDB38B9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Introducción</vt:lpstr>
      <vt:lpstr>Resultados</vt:lpstr>
      <vt:lpstr>Métodos_Gestión_Entid_Privada</vt:lpstr>
      <vt:lpstr>Indicador_Riesgo_Ent.Privada</vt:lpstr>
      <vt:lpstr>Aux</vt:lpstr>
      <vt:lpstr>Introducción!_ftn2</vt:lpstr>
      <vt:lpstr>Indicador_Riesgo_Ent.Privada!Área_de_impresión</vt:lpstr>
      <vt:lpstr>Resultados!Área_de_impresión</vt:lpstr>
      <vt:lpstr>RAN.CP.R1</vt:lpstr>
      <vt:lpstr>RAN.CP.R5</vt:lpstr>
      <vt:lpstr>RAN.CP.R6</vt:lpstr>
      <vt:lpstr>RAN.CP.R7</vt:lpstr>
      <vt:lpstr>RAN.CP4.CAT</vt:lpstr>
      <vt:lpstr>RAN.CP4.CET</vt:lpstr>
      <vt:lpstr>RAN.CP5.CAT</vt:lpstr>
      <vt:lpstr>RAN.CP5.CET</vt:lpstr>
      <vt:lpstr>RAN.CP6.CAT</vt:lpstr>
      <vt:lpstr>RAN.CP6.CET</vt:lpstr>
      <vt:lpstr>RAN.CP7.CAT</vt:lpstr>
      <vt:lpstr>RAN.CP7.CET</vt:lpstr>
      <vt:lpstr>Indicador_Riesgo_Ent.Privada!RAN.S.R8</vt:lpstr>
      <vt:lpstr>RANCPR1</vt:lpstr>
      <vt:lpstr>RANCPR5</vt:lpstr>
      <vt:lpstr>RANCPR6</vt:lpstr>
      <vt:lpstr>RANCPR7</vt:lpstr>
      <vt:lpstr>Indicador_Riesgo_Ent.Privada!RANSR8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Evaluación del riesgo de fraude - Proyectos</dc:title>
  <dc:subject/>
  <dc:creator/>
  <cp:keywords/>
  <dc:description/>
  <cp:lastModifiedBy/>
  <cp:revision/>
  <dcterms:created xsi:type="dcterms:W3CDTF">2015-06-05T18:19:34Z</dcterms:created>
  <dcterms:modified xsi:type="dcterms:W3CDTF">2024-06-10T11:02:05Z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0x010100E393B1C79B3CD24992F3C92B52EB7D79</vt:lpwstr>
  </property>
  <property fmtid="{D5CDD505-2E9C-101B-9397-08002B2CF9AE}" pid="3" name="MediaServiceImageTags">
    <vt:lpwstr/>
  </property>
  <property fmtid="{D5CDD505-2E9C-101B-9397-08002B2CF9AE}" pid="4" name="Revisada">
    <vt:bool>true</vt:bool>
  </property>
</Properties>
</file>